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i.karakoc\Desktop\Arnavutköy yeni PERŞEMBE\"/>
    </mc:Choice>
  </mc:AlternateContent>
  <xr:revisionPtr revIDLastSave="0" documentId="13_ncr:1_{61943A97-03BB-4942-9FF6-894CF113507C}" xr6:coauthVersionLast="47" xr6:coauthVersionMax="47" xr10:uidLastSave="{00000000-0000-0000-0000-000000000000}"/>
  <bookViews>
    <workbookView xWindow="-120" yWindow="-120" windowWidth="29040" windowHeight="15840" tabRatio="678" firstSheet="6" activeTab="6" xr2:uid="{00000000-000D-0000-FFFF-FFFF00000000}"/>
  </bookViews>
  <sheets>
    <sheet name="F-Gözetmenlik" sheetId="20" state="hidden" r:id="rId1"/>
    <sheet name="Sayfa1" sheetId="23" state="hidden" r:id="rId2"/>
    <sheet name="BİLGİLER" sheetId="6" state="hidden" r:id="rId3"/>
    <sheet name="SİZDEN NOTLAR" sheetId="14" state="hidden" r:id="rId4"/>
    <sheet name="Gözetmenler" sheetId="15" state="hidden" r:id="rId5"/>
    <sheet name="Sheet1" sheetId="21" state="hidden" r:id="rId6"/>
    <sheet name="F-WEB İLAN" sheetId="27" r:id="rId7"/>
  </sheets>
  <definedNames>
    <definedName name="_xlnm._FilterDatabase" localSheetId="2" hidden="1">BİLGİLER!$A$2:$E$282</definedName>
    <definedName name="_xlnm._FilterDatabase" localSheetId="0" hidden="1">'F-Gözetmenlik'!$A$1:$J$14</definedName>
    <definedName name="_xlnm._FilterDatabase" localSheetId="6" hidden="1">'F-WEB İLAN'!$A$2:$H$507</definedName>
    <definedName name="_xlnm._FilterDatabase" localSheetId="4" hidden="1">Gözetmenler!$A$1:$W$103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0" l="1"/>
  <c r="I10" i="20"/>
  <c r="I11" i="20"/>
  <c r="I12" i="20"/>
  <c r="I13" i="20"/>
  <c r="H9" i="20"/>
  <c r="H10" i="20"/>
  <c r="H11" i="20"/>
  <c r="H12" i="20"/>
  <c r="H13" i="20"/>
  <c r="G9" i="20"/>
  <c r="G10" i="20"/>
  <c r="G11" i="20"/>
  <c r="G12" i="20"/>
  <c r="G13" i="20"/>
  <c r="F9" i="20"/>
  <c r="F10" i="20"/>
  <c r="F11" i="20"/>
  <c r="F12" i="20"/>
  <c r="F13" i="20"/>
  <c r="E9" i="20"/>
  <c r="E10" i="20"/>
  <c r="E11" i="20"/>
  <c r="E12" i="20"/>
  <c r="E13" i="20"/>
  <c r="D9" i="20"/>
  <c r="D10" i="20"/>
  <c r="D11" i="20"/>
  <c r="D12" i="20"/>
  <c r="D13" i="20"/>
  <c r="B9" i="20"/>
  <c r="B10" i="20"/>
  <c r="B11" i="20"/>
  <c r="B12" i="20"/>
  <c r="B13" i="20"/>
  <c r="C9" i="20"/>
  <c r="C10" i="20"/>
  <c r="C11" i="20"/>
  <c r="C12" i="20"/>
  <c r="C13" i="20"/>
  <c r="I3" i="20"/>
  <c r="I4" i="20"/>
  <c r="I5" i="20"/>
  <c r="I6" i="20"/>
  <c r="I7" i="20"/>
  <c r="I8" i="20"/>
  <c r="I2" i="20"/>
  <c r="I14" i="20" s="1"/>
  <c r="H3" i="20"/>
  <c r="H4" i="20"/>
  <c r="H5" i="20"/>
  <c r="H6" i="20"/>
  <c r="H7" i="20"/>
  <c r="H8" i="20"/>
  <c r="H2" i="20"/>
  <c r="G3" i="20"/>
  <c r="G4" i="20"/>
  <c r="G5" i="20"/>
  <c r="G6" i="20"/>
  <c r="G7" i="20"/>
  <c r="G8" i="20"/>
  <c r="G2" i="20"/>
  <c r="F3" i="20"/>
  <c r="F4" i="20"/>
  <c r="F5" i="20"/>
  <c r="F6" i="20"/>
  <c r="F7" i="20"/>
  <c r="F8" i="20"/>
  <c r="F2" i="20"/>
  <c r="E3" i="20"/>
  <c r="E4" i="20"/>
  <c r="E5" i="20"/>
  <c r="E6" i="20"/>
  <c r="E7" i="20"/>
  <c r="E8" i="20"/>
  <c r="E2" i="20"/>
  <c r="D3" i="20"/>
  <c r="D4" i="20"/>
  <c r="D5" i="20"/>
  <c r="D6" i="20"/>
  <c r="D7" i="20"/>
  <c r="D8" i="20"/>
  <c r="D2" i="20"/>
  <c r="C3" i="20"/>
  <c r="C4" i="20"/>
  <c r="C5" i="20"/>
  <c r="C6" i="20"/>
  <c r="C7" i="20"/>
  <c r="C8" i="20"/>
  <c r="C2" i="20"/>
  <c r="B3" i="20"/>
  <c r="B4" i="20"/>
  <c r="B5" i="20"/>
  <c r="B6" i="20"/>
  <c r="B7" i="20"/>
  <c r="B8" i="20"/>
  <c r="B2" i="20"/>
  <c r="B3" i="23"/>
  <c r="C3" i="23"/>
  <c r="D3" i="23"/>
  <c r="E3" i="23"/>
  <c r="F3" i="23"/>
  <c r="G3" i="23"/>
  <c r="H3" i="23"/>
  <c r="I3" i="23"/>
  <c r="B4" i="23"/>
  <c r="C4" i="23"/>
  <c r="D4" i="23"/>
  <c r="E4" i="23"/>
  <c r="F4" i="23"/>
  <c r="G4" i="23"/>
  <c r="H4" i="23"/>
  <c r="I4" i="23"/>
  <c r="B5" i="23"/>
  <c r="C5" i="23"/>
  <c r="D5" i="23"/>
  <c r="E5" i="23"/>
  <c r="F5" i="23"/>
  <c r="G5" i="23"/>
  <c r="H5" i="23"/>
  <c r="I5" i="23"/>
  <c r="B6" i="23"/>
  <c r="C6" i="23"/>
  <c r="D6" i="23"/>
  <c r="E6" i="23"/>
  <c r="F6" i="23"/>
  <c r="G6" i="23"/>
  <c r="H6" i="23"/>
  <c r="I6" i="23"/>
  <c r="B7" i="23"/>
  <c r="C7" i="23"/>
  <c r="D7" i="23"/>
  <c r="E7" i="23"/>
  <c r="F7" i="23"/>
  <c r="G7" i="23"/>
  <c r="H7" i="23"/>
  <c r="I7" i="23"/>
  <c r="B8" i="23"/>
  <c r="C8" i="23"/>
  <c r="D8" i="23"/>
  <c r="E8" i="23"/>
  <c r="F8" i="23"/>
  <c r="G8" i="23"/>
  <c r="H8" i="23"/>
  <c r="I8" i="23"/>
  <c r="C2" i="23"/>
  <c r="D2" i="23"/>
  <c r="E2" i="23"/>
  <c r="F2" i="23"/>
  <c r="G2" i="23"/>
  <c r="H2" i="23"/>
  <c r="I2" i="23"/>
  <c r="B2" i="23"/>
  <c r="B11" i="6"/>
  <c r="B55" i="6"/>
  <c r="B75" i="6"/>
  <c r="B29" i="6"/>
  <c r="B46" i="6"/>
  <c r="B40" i="6"/>
  <c r="B14" i="6"/>
  <c r="B65" i="6"/>
  <c r="B43" i="6"/>
  <c r="B73" i="6"/>
  <c r="B54" i="6"/>
  <c r="B63" i="6"/>
  <c r="B78" i="6"/>
  <c r="B10" i="6"/>
  <c r="B58" i="6"/>
  <c r="B76" i="6"/>
  <c r="B6" i="6"/>
  <c r="B23" i="6"/>
  <c r="B26" i="6"/>
  <c r="B31" i="6"/>
  <c r="B16" i="6"/>
  <c r="B60" i="6"/>
  <c r="B19" i="6"/>
  <c r="B13" i="6"/>
  <c r="B87" i="6"/>
  <c r="B71" i="6"/>
  <c r="N26" i="15"/>
  <c r="N27" i="15"/>
  <c r="P14" i="15"/>
  <c r="O14" i="15"/>
  <c r="O15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84" i="15"/>
  <c r="N85" i="15"/>
  <c r="N86" i="15"/>
  <c r="N87" i="15"/>
  <c r="N88" i="15"/>
  <c r="N89" i="15"/>
  <c r="N90" i="15"/>
  <c r="N91" i="15"/>
  <c r="N92" i="15"/>
  <c r="N93" i="15"/>
  <c r="N94" i="15"/>
  <c r="N95" i="15"/>
  <c r="N96" i="15"/>
  <c r="N97" i="15"/>
  <c r="N98" i="15"/>
  <c r="N99" i="15"/>
  <c r="N14" i="15"/>
  <c r="N15" i="15"/>
  <c r="N3" i="15"/>
  <c r="O3" i="15"/>
  <c r="P3" i="15"/>
  <c r="Q3" i="15"/>
  <c r="R3" i="15"/>
  <c r="S3" i="15"/>
  <c r="T3" i="15"/>
  <c r="U3" i="15"/>
  <c r="V3" i="15"/>
  <c r="W3" i="15"/>
  <c r="N4" i="15"/>
  <c r="O4" i="15"/>
  <c r="P4" i="15"/>
  <c r="Q4" i="15"/>
  <c r="R4" i="15"/>
  <c r="S4" i="15"/>
  <c r="T4" i="15"/>
  <c r="U4" i="15"/>
  <c r="V4" i="15"/>
  <c r="W4" i="15"/>
  <c r="N5" i="15"/>
  <c r="O5" i="15"/>
  <c r="P5" i="15"/>
  <c r="Q5" i="15"/>
  <c r="R5" i="15"/>
  <c r="S5" i="15"/>
  <c r="T5" i="15"/>
  <c r="U5" i="15"/>
  <c r="V5" i="15"/>
  <c r="W5" i="15"/>
  <c r="N6" i="15"/>
  <c r="O6" i="15"/>
  <c r="P6" i="15"/>
  <c r="Q6" i="15"/>
  <c r="R6" i="15"/>
  <c r="S6" i="15"/>
  <c r="T6" i="15"/>
  <c r="U6" i="15"/>
  <c r="V6" i="15"/>
  <c r="W6" i="15"/>
  <c r="N7" i="15"/>
  <c r="O7" i="15"/>
  <c r="P7" i="15"/>
  <c r="Q7" i="15"/>
  <c r="R7" i="15"/>
  <c r="S7" i="15"/>
  <c r="T7" i="15"/>
  <c r="U7" i="15"/>
  <c r="V7" i="15"/>
  <c r="W7" i="15"/>
  <c r="N8" i="15"/>
  <c r="O8" i="15"/>
  <c r="P8" i="15"/>
  <c r="Q8" i="15"/>
  <c r="R8" i="15"/>
  <c r="S8" i="15"/>
  <c r="T8" i="15"/>
  <c r="U8" i="15"/>
  <c r="V8" i="15"/>
  <c r="W8" i="15"/>
  <c r="N9" i="15"/>
  <c r="O9" i="15"/>
  <c r="P9" i="15"/>
  <c r="Q9" i="15"/>
  <c r="R9" i="15"/>
  <c r="S9" i="15"/>
  <c r="T9" i="15"/>
  <c r="U9" i="15"/>
  <c r="V9" i="15"/>
  <c r="W9" i="15"/>
  <c r="N10" i="15"/>
  <c r="O10" i="15"/>
  <c r="P10" i="15"/>
  <c r="Q10" i="15"/>
  <c r="R10" i="15"/>
  <c r="S10" i="15"/>
  <c r="T10" i="15"/>
  <c r="U10" i="15"/>
  <c r="V10" i="15"/>
  <c r="W10" i="15"/>
  <c r="N11" i="15"/>
  <c r="O11" i="15"/>
  <c r="P11" i="15"/>
  <c r="Q11" i="15"/>
  <c r="R11" i="15"/>
  <c r="S11" i="15"/>
  <c r="T11" i="15"/>
  <c r="U11" i="15"/>
  <c r="V11" i="15"/>
  <c r="W11" i="15"/>
  <c r="N12" i="15"/>
  <c r="O12" i="15"/>
  <c r="P12" i="15"/>
  <c r="Q12" i="15"/>
  <c r="R12" i="15"/>
  <c r="S12" i="15"/>
  <c r="T12" i="15"/>
  <c r="U12" i="15"/>
  <c r="V12" i="15"/>
  <c r="W12" i="15"/>
  <c r="N13" i="15"/>
  <c r="O13" i="15"/>
  <c r="P13" i="15"/>
  <c r="Q13" i="15"/>
  <c r="R13" i="15"/>
  <c r="S13" i="15"/>
  <c r="T13" i="15"/>
  <c r="U13" i="15"/>
  <c r="V13" i="15"/>
  <c r="W13" i="15"/>
  <c r="P15" i="15"/>
  <c r="Q15" i="15"/>
  <c r="R15" i="15"/>
  <c r="S15" i="15"/>
  <c r="T15" i="15"/>
  <c r="U15" i="15"/>
  <c r="V15" i="15"/>
  <c r="W15" i="15"/>
  <c r="N16" i="15"/>
  <c r="O16" i="15"/>
  <c r="P16" i="15"/>
  <c r="Q16" i="15"/>
  <c r="R16" i="15"/>
  <c r="S16" i="15"/>
  <c r="T16" i="15"/>
  <c r="U16" i="15"/>
  <c r="V16" i="15"/>
  <c r="W16" i="15"/>
  <c r="N17" i="15"/>
  <c r="O17" i="15"/>
  <c r="P17" i="15"/>
  <c r="Q17" i="15"/>
  <c r="R17" i="15"/>
  <c r="S17" i="15"/>
  <c r="T17" i="15"/>
  <c r="U17" i="15"/>
  <c r="V17" i="15"/>
  <c r="W17" i="15"/>
  <c r="N18" i="15"/>
  <c r="O18" i="15"/>
  <c r="P18" i="15"/>
  <c r="Q18" i="15"/>
  <c r="R18" i="15"/>
  <c r="S18" i="15"/>
  <c r="T18" i="15"/>
  <c r="U18" i="15"/>
  <c r="V18" i="15"/>
  <c r="W18" i="15"/>
  <c r="N19" i="15"/>
  <c r="O19" i="15"/>
  <c r="P19" i="15"/>
  <c r="Q19" i="15"/>
  <c r="R19" i="15"/>
  <c r="S19" i="15"/>
  <c r="T19" i="15"/>
  <c r="U19" i="15"/>
  <c r="V19" i="15"/>
  <c r="W19" i="15"/>
  <c r="N20" i="15"/>
  <c r="O20" i="15"/>
  <c r="P20" i="15"/>
  <c r="Q20" i="15"/>
  <c r="R20" i="15"/>
  <c r="S20" i="15"/>
  <c r="T20" i="15"/>
  <c r="U20" i="15"/>
  <c r="V20" i="15"/>
  <c r="W20" i="15"/>
  <c r="N21" i="15"/>
  <c r="O21" i="15"/>
  <c r="P21" i="15"/>
  <c r="Q21" i="15"/>
  <c r="R21" i="15"/>
  <c r="S21" i="15"/>
  <c r="T21" i="15"/>
  <c r="U21" i="15"/>
  <c r="V21" i="15"/>
  <c r="W21" i="15"/>
  <c r="N22" i="15"/>
  <c r="O22" i="15"/>
  <c r="P22" i="15"/>
  <c r="Q22" i="15"/>
  <c r="R22" i="15"/>
  <c r="S22" i="15"/>
  <c r="T22" i="15"/>
  <c r="U22" i="15"/>
  <c r="V22" i="15"/>
  <c r="W22" i="15"/>
  <c r="N23" i="15"/>
  <c r="O23" i="15"/>
  <c r="P23" i="15"/>
  <c r="Q23" i="15"/>
  <c r="R23" i="15"/>
  <c r="S23" i="15"/>
  <c r="T23" i="15"/>
  <c r="U23" i="15"/>
  <c r="V23" i="15"/>
  <c r="W23" i="15"/>
  <c r="N24" i="15"/>
  <c r="O24" i="15"/>
  <c r="P24" i="15"/>
  <c r="Q24" i="15"/>
  <c r="R24" i="15"/>
  <c r="S24" i="15"/>
  <c r="T24" i="15"/>
  <c r="U24" i="15"/>
  <c r="V24" i="15"/>
  <c r="W24" i="15"/>
  <c r="N25" i="15"/>
  <c r="O25" i="15"/>
  <c r="P25" i="15"/>
  <c r="Q25" i="15"/>
  <c r="R25" i="15"/>
  <c r="S25" i="15"/>
  <c r="T25" i="15"/>
  <c r="U25" i="15"/>
  <c r="V25" i="15"/>
  <c r="W25" i="15"/>
  <c r="N28" i="15"/>
  <c r="O28" i="15"/>
  <c r="P28" i="15"/>
  <c r="Q28" i="15"/>
  <c r="R28" i="15"/>
  <c r="S28" i="15"/>
  <c r="T28" i="15"/>
  <c r="U28" i="15"/>
  <c r="V28" i="15"/>
  <c r="W28" i="15"/>
  <c r="O27" i="15"/>
  <c r="P27" i="15"/>
  <c r="Q27" i="15"/>
  <c r="R27" i="15"/>
  <c r="S27" i="15"/>
  <c r="T27" i="15"/>
  <c r="U27" i="15"/>
  <c r="V27" i="15"/>
  <c r="W27" i="15"/>
  <c r="N29" i="15"/>
  <c r="O29" i="15"/>
  <c r="P29" i="15"/>
  <c r="Q29" i="15"/>
  <c r="R29" i="15"/>
  <c r="S29" i="15"/>
  <c r="T29" i="15"/>
  <c r="U29" i="15"/>
  <c r="V29" i="15"/>
  <c r="W29" i="15"/>
  <c r="N32" i="15"/>
  <c r="O32" i="15"/>
  <c r="P32" i="15"/>
  <c r="Q32" i="15"/>
  <c r="R32" i="15"/>
  <c r="S32" i="15"/>
  <c r="T32" i="15"/>
  <c r="U32" i="15"/>
  <c r="V32" i="15"/>
  <c r="W32" i="15"/>
  <c r="N30" i="15"/>
  <c r="O30" i="15"/>
  <c r="P30" i="15"/>
  <c r="Q30" i="15"/>
  <c r="R30" i="15"/>
  <c r="S30" i="15"/>
  <c r="T30" i="15"/>
  <c r="U30" i="15"/>
  <c r="V30" i="15"/>
  <c r="W30" i="15"/>
  <c r="N31" i="15"/>
  <c r="O31" i="15"/>
  <c r="P31" i="15"/>
  <c r="Q31" i="15"/>
  <c r="R31" i="15"/>
  <c r="S31" i="15"/>
  <c r="T31" i="15"/>
  <c r="U31" i="15"/>
  <c r="V31" i="15"/>
  <c r="W31" i="15"/>
  <c r="N33" i="15"/>
  <c r="O33" i="15"/>
  <c r="P33" i="15"/>
  <c r="Q33" i="15"/>
  <c r="R33" i="15"/>
  <c r="S33" i="15"/>
  <c r="T33" i="15"/>
  <c r="U33" i="15"/>
  <c r="V33" i="15"/>
  <c r="W33" i="15"/>
  <c r="N34" i="15"/>
  <c r="O34" i="15"/>
  <c r="P34" i="15"/>
  <c r="Q34" i="15"/>
  <c r="R34" i="15"/>
  <c r="S34" i="15"/>
  <c r="T34" i="15"/>
  <c r="U34" i="15"/>
  <c r="V34" i="15"/>
  <c r="W34" i="15"/>
  <c r="N35" i="15"/>
  <c r="O35" i="15"/>
  <c r="P35" i="15"/>
  <c r="Q35" i="15"/>
  <c r="R35" i="15"/>
  <c r="S35" i="15"/>
  <c r="T35" i="15"/>
  <c r="U35" i="15"/>
  <c r="V35" i="15"/>
  <c r="W35" i="15"/>
  <c r="N36" i="15"/>
  <c r="O36" i="15"/>
  <c r="P36" i="15"/>
  <c r="Q36" i="15"/>
  <c r="R36" i="15"/>
  <c r="S36" i="15"/>
  <c r="T36" i="15"/>
  <c r="U36" i="15"/>
  <c r="V36" i="15"/>
  <c r="W36" i="15"/>
  <c r="N37" i="15"/>
  <c r="O37" i="15"/>
  <c r="P37" i="15"/>
  <c r="Q37" i="15"/>
  <c r="R37" i="15"/>
  <c r="S37" i="15"/>
  <c r="T37" i="15"/>
  <c r="U37" i="15"/>
  <c r="V37" i="15"/>
  <c r="W37" i="15"/>
  <c r="N38" i="15"/>
  <c r="O38" i="15"/>
  <c r="P38" i="15"/>
  <c r="Q38" i="15"/>
  <c r="R38" i="15"/>
  <c r="S38" i="15"/>
  <c r="T38" i="15"/>
  <c r="U38" i="15"/>
  <c r="V38" i="15"/>
  <c r="W38" i="15"/>
  <c r="N40" i="15"/>
  <c r="O40" i="15"/>
  <c r="P40" i="15"/>
  <c r="Q40" i="15"/>
  <c r="R40" i="15"/>
  <c r="S40" i="15"/>
  <c r="T40" i="15"/>
  <c r="U40" i="15"/>
  <c r="V40" i="15"/>
  <c r="W40" i="15"/>
  <c r="N41" i="15"/>
  <c r="O41" i="15"/>
  <c r="P41" i="15"/>
  <c r="Q41" i="15"/>
  <c r="R41" i="15"/>
  <c r="S41" i="15"/>
  <c r="T41" i="15"/>
  <c r="U41" i="15"/>
  <c r="V41" i="15"/>
  <c r="W41" i="15"/>
  <c r="N39" i="15"/>
  <c r="O39" i="15"/>
  <c r="P39" i="15"/>
  <c r="Q39" i="15"/>
  <c r="R39" i="15"/>
  <c r="S39" i="15"/>
  <c r="T39" i="15"/>
  <c r="U39" i="15"/>
  <c r="V39" i="15"/>
  <c r="W39" i="15"/>
  <c r="N42" i="15"/>
  <c r="O42" i="15"/>
  <c r="P42" i="15"/>
  <c r="Q42" i="15"/>
  <c r="R42" i="15"/>
  <c r="S42" i="15"/>
  <c r="T42" i="15"/>
  <c r="U42" i="15"/>
  <c r="V42" i="15"/>
  <c r="W42" i="15"/>
  <c r="N43" i="15"/>
  <c r="O43" i="15"/>
  <c r="P43" i="15"/>
  <c r="Q43" i="15"/>
  <c r="R43" i="15"/>
  <c r="S43" i="15"/>
  <c r="T43" i="15"/>
  <c r="U43" i="15"/>
  <c r="V43" i="15"/>
  <c r="W43" i="15"/>
  <c r="N44" i="15"/>
  <c r="O44" i="15"/>
  <c r="P44" i="15"/>
  <c r="Q44" i="15"/>
  <c r="R44" i="15"/>
  <c r="S44" i="15"/>
  <c r="T44" i="15"/>
  <c r="U44" i="15"/>
  <c r="V44" i="15"/>
  <c r="W44" i="15"/>
  <c r="N45" i="15"/>
  <c r="O45" i="15"/>
  <c r="P45" i="15"/>
  <c r="Q45" i="15"/>
  <c r="R45" i="15"/>
  <c r="S45" i="15"/>
  <c r="T45" i="15"/>
  <c r="U45" i="15"/>
  <c r="V45" i="15"/>
  <c r="W45" i="15"/>
  <c r="N46" i="15"/>
  <c r="O46" i="15"/>
  <c r="P46" i="15"/>
  <c r="Q46" i="15"/>
  <c r="R46" i="15"/>
  <c r="S46" i="15"/>
  <c r="T46" i="15"/>
  <c r="U46" i="15"/>
  <c r="V46" i="15"/>
  <c r="W46" i="15"/>
  <c r="N47" i="15"/>
  <c r="O47" i="15"/>
  <c r="P47" i="15"/>
  <c r="Q47" i="15"/>
  <c r="R47" i="15"/>
  <c r="S47" i="15"/>
  <c r="T47" i="15"/>
  <c r="U47" i="15"/>
  <c r="V47" i="15"/>
  <c r="W47" i="15"/>
  <c r="N48" i="15"/>
  <c r="O48" i="15"/>
  <c r="P48" i="15"/>
  <c r="Q48" i="15"/>
  <c r="R48" i="15"/>
  <c r="S48" i="15"/>
  <c r="T48" i="15"/>
  <c r="U48" i="15"/>
  <c r="V48" i="15"/>
  <c r="W48" i="15"/>
  <c r="N49" i="15"/>
  <c r="O49" i="15"/>
  <c r="P49" i="15"/>
  <c r="Q49" i="15"/>
  <c r="R49" i="15"/>
  <c r="S49" i="15"/>
  <c r="T49" i="15"/>
  <c r="U49" i="15"/>
  <c r="V49" i="15"/>
  <c r="W49" i="15"/>
  <c r="N50" i="15"/>
  <c r="O50" i="15"/>
  <c r="P50" i="15"/>
  <c r="Q50" i="15"/>
  <c r="R50" i="15"/>
  <c r="S50" i="15"/>
  <c r="T50" i="15"/>
  <c r="U50" i="15"/>
  <c r="V50" i="15"/>
  <c r="W50" i="15"/>
  <c r="N51" i="15"/>
  <c r="O51" i="15"/>
  <c r="P51" i="15"/>
  <c r="Q51" i="15"/>
  <c r="R51" i="15"/>
  <c r="S51" i="15"/>
  <c r="T51" i="15"/>
  <c r="U51" i="15"/>
  <c r="V51" i="15"/>
  <c r="W51" i="15"/>
  <c r="O2" i="15"/>
  <c r="P2" i="15"/>
  <c r="Q2" i="15"/>
  <c r="R2" i="15"/>
  <c r="S2" i="15"/>
  <c r="T2" i="15"/>
  <c r="U2" i="15"/>
  <c r="V2" i="15"/>
  <c r="W2" i="15"/>
  <c r="N2" i="15"/>
  <c r="C38" i="15"/>
  <c r="C75" i="15"/>
  <c r="C2" i="15"/>
  <c r="C14" i="15"/>
  <c r="C98" i="15"/>
  <c r="C3" i="15"/>
  <c r="C57" i="15"/>
  <c r="C68" i="15"/>
  <c r="C34" i="15"/>
  <c r="C36" i="15"/>
  <c r="C37" i="15"/>
  <c r="C73" i="15"/>
  <c r="C33" i="15"/>
  <c r="C8" i="15"/>
  <c r="C31" i="15"/>
  <c r="C29" i="15"/>
  <c r="C27" i="15"/>
  <c r="C43" i="15"/>
  <c r="C93" i="15"/>
  <c r="C85" i="15"/>
  <c r="C22" i="15"/>
  <c r="C88" i="15"/>
  <c r="C95" i="15"/>
  <c r="C48" i="15"/>
  <c r="C12" i="15"/>
  <c r="C6" i="15"/>
  <c r="C60" i="15"/>
  <c r="C42" i="15"/>
  <c r="C92" i="15"/>
  <c r="C9" i="15"/>
  <c r="C52" i="15"/>
  <c r="C77" i="15"/>
  <c r="C62" i="15"/>
  <c r="C87" i="15"/>
  <c r="C96" i="15"/>
  <c r="C81" i="15"/>
  <c r="C15" i="15"/>
  <c r="C45" i="15"/>
  <c r="C53" i="15"/>
  <c r="C94" i="15"/>
  <c r="C69" i="15"/>
  <c r="C28" i="15"/>
  <c r="C13" i="15"/>
  <c r="C35" i="15"/>
  <c r="C24" i="15"/>
  <c r="C54" i="15"/>
  <c r="C64" i="15"/>
  <c r="C49" i="15"/>
  <c r="C97" i="15"/>
  <c r="C5" i="15"/>
  <c r="C72" i="15"/>
  <c r="C7" i="15"/>
  <c r="C65" i="15"/>
  <c r="C63" i="15"/>
  <c r="C78" i="15"/>
  <c r="C23" i="15"/>
  <c r="C16" i="15"/>
  <c r="C11" i="15"/>
  <c r="C82" i="15"/>
  <c r="C99" i="15"/>
  <c r="C55" i="15"/>
  <c r="C4" i="15"/>
  <c r="C56" i="15"/>
  <c r="C21" i="15"/>
  <c r="C32" i="15"/>
  <c r="C84" i="15"/>
  <c r="C91" i="15"/>
  <c r="C74" i="15"/>
  <c r="C19" i="15"/>
  <c r="C39" i="15"/>
  <c r="C25" i="15"/>
  <c r="C40" i="15"/>
  <c r="C59" i="15"/>
  <c r="C20" i="15"/>
  <c r="C10" i="15"/>
  <c r="C76" i="15"/>
  <c r="C67" i="15"/>
  <c r="C83" i="15"/>
  <c r="C61" i="15"/>
  <c r="C51" i="15"/>
  <c r="C89" i="15"/>
  <c r="C30" i="15"/>
  <c r="C58" i="15"/>
  <c r="C18" i="15"/>
  <c r="C47" i="15"/>
  <c r="C86" i="15"/>
  <c r="C44" i="15"/>
  <c r="C70" i="15"/>
  <c r="C50" i="15"/>
  <c r="C46" i="15"/>
  <c r="C79" i="15"/>
  <c r="C71" i="15"/>
  <c r="C17" i="15"/>
  <c r="C41" i="15"/>
  <c r="C66" i="15"/>
  <c r="C90" i="15"/>
  <c r="C80" i="15"/>
  <c r="C14" i="20" l="1"/>
  <c r="J11" i="20"/>
  <c r="J12" i="20"/>
  <c r="J13" i="20"/>
  <c r="J9" i="20"/>
  <c r="J2" i="20"/>
  <c r="J10" i="20"/>
  <c r="J6" i="20"/>
  <c r="B14" i="20"/>
  <c r="J5" i="20"/>
  <c r="J8" i="20"/>
  <c r="D14" i="20"/>
  <c r="F14" i="20"/>
  <c r="G14" i="20"/>
  <c r="H14" i="20"/>
  <c r="J4" i="20"/>
  <c r="J7" i="20"/>
  <c r="E14" i="20"/>
  <c r="J3" i="20"/>
  <c r="J14" i="20" l="1"/>
</calcChain>
</file>

<file path=xl/sharedStrings.xml><?xml version="1.0" encoding="utf-8"?>
<sst xmlns="http://schemas.openxmlformats.org/spreadsheetml/2006/main" count="2890" uniqueCount="541">
  <si>
    <t>T.C.
SAĞLIK BİLİMLERİ ÜNİVERSİTESİ
HAMİDİYE SAĞLIK HİZMETLERİ MESLEK YÜKSEKOKULU
2024-2025 EĞİTİM-ÖĞRETİM YILI GÜZ DÖNEMİ FİNAL SINAV PROGRAMI</t>
  </si>
  <si>
    <t>PROGRAM ADI</t>
  </si>
  <si>
    <t>YARIYIL</t>
  </si>
  <si>
    <t>SINAV TARİHİ</t>
  </si>
  <si>
    <t>SINAV 
BAŞLAMA SAATİ</t>
  </si>
  <si>
    <t>DERSİN ADI</t>
  </si>
  <si>
    <t xml:space="preserve"> DERSİN ÖĞRETİM ELEMANI</t>
  </si>
  <si>
    <t>SINAV YERİ 1</t>
  </si>
  <si>
    <t>SINAV YERİ 2</t>
  </si>
  <si>
    <t>SINAV BAŞLAMA SAATİ</t>
  </si>
  <si>
    <t>AĞIZ VE DİŞ SAĞLIĞI</t>
  </si>
  <si>
    <t>İŞARET DİLİ</t>
  </si>
  <si>
    <t>Öğr. Gör. GÜLÇİN CAMCIOĞLU</t>
  </si>
  <si>
    <t>13.01.2025 Pazartesi</t>
  </si>
  <si>
    <t xml:space="preserve">MTUZED05-(25) </t>
  </si>
  <si>
    <t>ÜNİVERSİTE VE ŞEHİR KÜLTÜRÜ</t>
  </si>
  <si>
    <t>Doç. Dr. RAŞİT GÜNDOĞDU</t>
  </si>
  <si>
    <t>14.01.2025 Salı</t>
  </si>
  <si>
    <t xml:space="preserve">MTLZED01-(50) </t>
  </si>
  <si>
    <t>MESLEKİ TERMİNOLOJİ</t>
  </si>
  <si>
    <t>Dr. Öğr. Üy. AYŞE MERVE ELGÖRMÜŞ</t>
  </si>
  <si>
    <t xml:space="preserve">MTSÇ1D08-(80) </t>
  </si>
  <si>
    <t>RESTORATİF DİŞ TEDAVİSİNDE DİŞ HEKİMLİĞİ KLİNİK YARDIMCILIĞI</t>
  </si>
  <si>
    <t>15.01.2025 Çarşamba</t>
  </si>
  <si>
    <t xml:space="preserve">MTLZED19-(55) </t>
  </si>
  <si>
    <t>ANATOMİ</t>
  </si>
  <si>
    <t>Öğr. Gör. Dr. TANJU ÖZSOY</t>
  </si>
  <si>
    <t>TEMEL BİLGİ TEKNOLOJİLERİ</t>
  </si>
  <si>
    <t>Öğr. Gör. MELİKE AVŞAR</t>
  </si>
  <si>
    <t>16.01.2025 Perşembe</t>
  </si>
  <si>
    <t xml:space="preserve">MTUZED03-(36) </t>
  </si>
  <si>
    <t>ANAMNEZ VE HASTA KAYIT SİSTEMLERİ</t>
  </si>
  <si>
    <t>Öğr. Üye HATİCE SENA AYHÜN</t>
  </si>
  <si>
    <t xml:space="preserve">MTUZED06-(25) </t>
  </si>
  <si>
    <t>GÜZEL KONUŞMA VE DİKSİYON</t>
  </si>
  <si>
    <t>Öğr. Gör. EBRAR BEŞİNCİ ŞİMŞEK</t>
  </si>
  <si>
    <t>17.01.2025 Cuma</t>
  </si>
  <si>
    <t>TIBBİ MİKROBİYOLOJİ</t>
  </si>
  <si>
    <t>Öğr. Gör. CEMRE ÖZKANCA</t>
  </si>
  <si>
    <t>20.01.2025 Pazartesi</t>
  </si>
  <si>
    <t>ATATÜRK İLKELERİ VE İNKILAP TARİHİ I</t>
  </si>
  <si>
    <t>Öğr. Gör. Dr. ABDUSSAMED GEÇER</t>
  </si>
  <si>
    <t xml:space="preserve">MTUZED17-(25) </t>
  </si>
  <si>
    <t xml:space="preserve">MTUZED11-(25) </t>
  </si>
  <si>
    <t>İNGİLİZCE I</t>
  </si>
  <si>
    <t>Öğr. Gör. ZÜBEYDE TÜRKMEN</t>
  </si>
  <si>
    <t>21.01.2025 Salı</t>
  </si>
  <si>
    <t>FİZYOLOJİ</t>
  </si>
  <si>
    <t>Öğr. Gör. BEKİR ERDOĞAN</t>
  </si>
  <si>
    <t>22.01.2025 Çarşamba</t>
  </si>
  <si>
    <t xml:space="preserve">MTUZED07-(25) </t>
  </si>
  <si>
    <t>TÜRK DİLİ I</t>
  </si>
  <si>
    <t>ORTODONTİDE DİŞ HEKİMLİĞİ KLİNİK YARDIMCILIĞI</t>
  </si>
  <si>
    <t>Öğr. Gör. KÜBRA SUCU</t>
  </si>
  <si>
    <t>BULAŞICI HASTALIKLAR VE AĞIZ HASTALIKLARI</t>
  </si>
  <si>
    <t>Öğr. Üye ÖZGE ŞİŞ</t>
  </si>
  <si>
    <t>ENDODONTİK TEDAVİDE DİŞ HEKİMLİĞİ KLİNİK YARDIMCILIĞI</t>
  </si>
  <si>
    <t>PERİODONTOLOJİDE DİŞ HEKİMLİĞİ KLİNİK YARDIMCILIĞI</t>
  </si>
  <si>
    <t>SAĞLIK SOSYOLOJİSİ</t>
  </si>
  <si>
    <t>Doç. Dr. YUSUF SİNAN ZAVALSIZ</t>
  </si>
  <si>
    <t>23.01.2025 Perşembe</t>
  </si>
  <si>
    <t xml:space="preserve">MTUZED04-(25) </t>
  </si>
  <si>
    <t>YAPAY ZEKA VE SAĞLIKTA GÜNCEL TEKNOLOJİLER</t>
  </si>
  <si>
    <t>ÖDEV</t>
  </si>
  <si>
    <t>İŞLETMEDE MESLEKİ EĞİTİM II</t>
  </si>
  <si>
    <t>AMELİYATHANE HİZMETLERİ</t>
  </si>
  <si>
    <t>HASTALIKLARIN TEMEL MEKANİZMALARI</t>
  </si>
  <si>
    <t>Öğr. Gör. LEYLA ACAR</t>
  </si>
  <si>
    <t xml:space="preserve">MTLZED20-(46) </t>
  </si>
  <si>
    <t>SAĞLIK HİZMETLERİ YÖNETİMİ</t>
  </si>
  <si>
    <t>Öğr. Gör. ZEHRA KARADENİZ</t>
  </si>
  <si>
    <t xml:space="preserve">MTUZED08-(25) </t>
  </si>
  <si>
    <t>TEHLİKELİ MADDE VE ATIK YÖNETİMİ</t>
  </si>
  <si>
    <t>Öğr. Gör. ÇİĞDEM ÖZDEMİR</t>
  </si>
  <si>
    <t xml:space="preserve">MTUZED22-(36) </t>
  </si>
  <si>
    <t>TIBBİ TERMİNOLOJİ</t>
  </si>
  <si>
    <t>Dr. Öğr. Üy. FİLİZ COŞKUN</t>
  </si>
  <si>
    <t>AMELİYATHANE TEKNOLOJİSİ</t>
  </si>
  <si>
    <t>Doç. Dr. YAVUZ BAŞTUĞ</t>
  </si>
  <si>
    <t>Doç. Dr. MÜFİDE AYDOĞAN AHBAB</t>
  </si>
  <si>
    <t xml:space="preserve">MTSÇ1D10-(80) </t>
  </si>
  <si>
    <t>BİLİM VE TEKNOLOJİ TARİHİ</t>
  </si>
  <si>
    <t>Öğr. Gör. PİR MURAT SİVRİ</t>
  </si>
  <si>
    <t>TIBBİ VE AROMATİK BİTKİLER</t>
  </si>
  <si>
    <t>Öğr. Gör. MEŞKURE PAK</t>
  </si>
  <si>
    <t>ENFEKSİYON HASTALIKLARI</t>
  </si>
  <si>
    <t>Öğr. Gör. ESRA ÇALIŞKAN</t>
  </si>
  <si>
    <t>Öğr. Gör. GAMZE SARIYILDIZ CANLI</t>
  </si>
  <si>
    <t>İLETİŞİM BECERİLERİ</t>
  </si>
  <si>
    <t>Doç. Dr. ZEYNEP ESRA ABAY ÇELİK</t>
  </si>
  <si>
    <t>BAĞIMLILIK VE BAĞIMLILIKLA MÜCADELE</t>
  </si>
  <si>
    <t>Öğr. Gör. ALİ KARAKOÇ</t>
  </si>
  <si>
    <t>CERRAHİ HASTALIKLAR BİLGİSİ I</t>
  </si>
  <si>
    <t>Doç. Dr. ADNAN HUT</t>
  </si>
  <si>
    <t>AMELİYATHANE HİZMETLERİ II</t>
  </si>
  <si>
    <t>SOSYAL SORUMLULUK</t>
  </si>
  <si>
    <t>ANESTEZİNİN TEMEL PRENSİPLERİ</t>
  </si>
  <si>
    <t>Dr. Öğr. Üy. ZELİHA TUNCEL</t>
  </si>
  <si>
    <t>TEMEL ANESTEZİ</t>
  </si>
  <si>
    <t>TEMEL İLK YARDIM</t>
  </si>
  <si>
    <t>Dr. Öğr. Üy. ABDÜLHAKİM İBRAHİM ULUSOY</t>
  </si>
  <si>
    <t>TEMEL EKG</t>
  </si>
  <si>
    <t>Öğr. Gör. BELİZ YEKELER KAHRAMAN</t>
  </si>
  <si>
    <t>HASTANE</t>
  </si>
  <si>
    <t>ANESTEZİ</t>
  </si>
  <si>
    <t xml:space="preserve">MTSÇ1D09-(80) </t>
  </si>
  <si>
    <t>Dr. Öğr. Üy. EMİNE KIZILAY</t>
  </si>
  <si>
    <t>FİZİKSEL REHABİLİTASYON</t>
  </si>
  <si>
    <t>Öğr. Gör. MUSTAFA  YILMAZ</t>
  </si>
  <si>
    <t>MTSZD15-(36)</t>
  </si>
  <si>
    <t xml:space="preserve">MTUZED21-(25) </t>
  </si>
  <si>
    <t>Doç. Dr. ÖZLEM DELİGÖZ</t>
  </si>
  <si>
    <t>GENEL FARMAKOLOJİ</t>
  </si>
  <si>
    <t>Öğr. Gör. HÜSNA İKİZ</t>
  </si>
  <si>
    <t xml:space="preserve">MTUZED10-(25) </t>
  </si>
  <si>
    <t>BESLENME İLKELERİ</t>
  </si>
  <si>
    <t>STRES VE ÇATIŞMA YÖNETİMİ</t>
  </si>
  <si>
    <t>Öğr. Gör. MAHİZAR ALTIN</t>
  </si>
  <si>
    <t>Öğr. Gör. FERHAT GÜNERİGÖK</t>
  </si>
  <si>
    <t>KLİNİK ANESTEZİ II</t>
  </si>
  <si>
    <t>ANESTEZİ CİHAZ VE EKİPMANLARI</t>
  </si>
  <si>
    <t>STERİLİZASYON</t>
  </si>
  <si>
    <t>Dr. Öğr. Üy. MEHMET ERBAKAN</t>
  </si>
  <si>
    <t>TEMEL ELEKTROKARDİYOGRAFİ</t>
  </si>
  <si>
    <t>BİYOMEDİKAL CİHAZ TEKNOLOJİSİ</t>
  </si>
  <si>
    <t>DOĞRU AKIM DEVRE ANALIZI</t>
  </si>
  <si>
    <t>Öğr. Gör. GÖKTÜRK DELİGÖZ</t>
  </si>
  <si>
    <t>ANOLOG ELEKTRONİK</t>
  </si>
  <si>
    <t>ELEKTRONİK</t>
  </si>
  <si>
    <t>ELEKTRİK ELEKTRONİK ÖLÇME TEKNİĞİ</t>
  </si>
  <si>
    <t>Dr. Öğr. Üy. SÜREYYA KOCABEY</t>
  </si>
  <si>
    <t>ELEKTRONİK ÖLÇME TEKNİĞİ VE İŞ GÜVENLİĞİ</t>
  </si>
  <si>
    <t>BİYOMEDİKAL CİHAZ TEKNOLOJİSİNE GİRİŞ</t>
  </si>
  <si>
    <t>Dr. Öğr. Üy. İHSAN OĞUZ TANZER</t>
  </si>
  <si>
    <t>TEMEL ELEKTRİK LABORATUVARI</t>
  </si>
  <si>
    <t>Dr. Öğr. Üy. MUSTAFA ŞAHİN</t>
  </si>
  <si>
    <t>BİYOMEDİKAL SERVİSLERİNDE İŞ GÜVENLİĞİ</t>
  </si>
  <si>
    <t>Öğr. Gör. FATMA NUR TÜFEKÇİ</t>
  </si>
  <si>
    <t>Dr. Öğr. Üy. SERAP PAMAK BULUT</t>
  </si>
  <si>
    <t>MATEMATİK I</t>
  </si>
  <si>
    <t>Öğr. Gör. EMİNE DİLARA KURDOĞLU</t>
  </si>
  <si>
    <t>ÇALIŞMA SOSYOLOJİSİ</t>
  </si>
  <si>
    <t>TIBBİ BİLİŞİM</t>
  </si>
  <si>
    <t>TIBBİ GÖRÜNTÜLEME VE CİHAZLARI</t>
  </si>
  <si>
    <t>BİLİMSEL ARAŞTIRMA TEKNİKLERİ</t>
  </si>
  <si>
    <t>SAĞLIK LABORATUAR VE CİHAZLARI</t>
  </si>
  <si>
    <t>Dr. Öğr. Üy. IŞIL KUTBAY</t>
  </si>
  <si>
    <t>BİLGİSAYAR DESTEKLİ ÜÇ BOYUTLU TASARIM</t>
  </si>
  <si>
    <t>LABORATUVAR</t>
  </si>
  <si>
    <t>BİYOMEKANİK VE PROTEZLER</t>
  </si>
  <si>
    <t>TIBBİ CİHAZLARDA KALİTE YÖNETİM SİSTEMİNİN KURULMASI</t>
  </si>
  <si>
    <t>GÜÇ ELEKTRONİĞİ</t>
  </si>
  <si>
    <t>BİYOMEDİKAL CİHAZLARDA ARIZA BULMA VE BAKIM</t>
  </si>
  <si>
    <t>İŞLETMEDE MESLEKİ EĞİTİM I</t>
  </si>
  <si>
    <t>MİKRODENETLEYİCİLER</t>
  </si>
  <si>
    <t>Dr. Öğr. Üy. TUNCAY SOYLU</t>
  </si>
  <si>
    <t>ÇOCUK GELİŞİMİ</t>
  </si>
  <si>
    <t>ÖZEL EĞİTİM I</t>
  </si>
  <si>
    <t>Dr. Öğr. Üy. BÜŞRA ÇELİK</t>
  </si>
  <si>
    <t>Dr. Öğr. Üy. AYDIN KARABULUT</t>
  </si>
  <si>
    <t>ÇOCUK EDEBİYATI VE MEDYA</t>
  </si>
  <si>
    <t>Dr. Öğr. Üy. BÜŞRA ŞAHAN AKTAN</t>
  </si>
  <si>
    <t>ÇOCUK GELİŞİMİNDE GÜNCEL ARAŞTIRMALAR</t>
  </si>
  <si>
    <t>ÇOCUK GELİŞİMİ I</t>
  </si>
  <si>
    <t xml:space="preserve">MTSC2C06-(50) </t>
  </si>
  <si>
    <t xml:space="preserve">MTUZED19-(25) </t>
  </si>
  <si>
    <t>ÇOCUK VE İLETİŞİM</t>
  </si>
  <si>
    <t>ÇOCUK VE FELSEFE</t>
  </si>
  <si>
    <t>Öğr. Gör. NURCİHAN ASLAN</t>
  </si>
  <si>
    <t>DAVRANIŞ YÖNETİMİ</t>
  </si>
  <si>
    <t>ÇOCUK PSİKOLOJİSİ VE RUH SAĞLIĞI</t>
  </si>
  <si>
    <t>MESLEK ETİĞİ</t>
  </si>
  <si>
    <t>MEDENİYETİMİZİN ÖNCÜ KADINLARI</t>
  </si>
  <si>
    <t>ÇOCUK HAKLARI VE KORUMA</t>
  </si>
  <si>
    <t>ÇOCUK GELİŞİMİNDE ALAN ÇALIŞMALARI</t>
  </si>
  <si>
    <t>RİSK ALTINDAKİ ÇOCUKLAR</t>
  </si>
  <si>
    <t>DİŞ PROTEZ TEKNOLOJİSİ</t>
  </si>
  <si>
    <t>DİŞ MORFOLOJİSİ VE MANİPÜLASYON</t>
  </si>
  <si>
    <t>HAREKETLİ PROTEZLER I</t>
  </si>
  <si>
    <t>BAŞ VE BOYUN ANATOMİSİ</t>
  </si>
  <si>
    <t>MADDELER VE ALETLER BİLGİSİ</t>
  </si>
  <si>
    <t>KALİTE GÜVENCESİ VE STANDARTLARI</t>
  </si>
  <si>
    <t>İMPLANTÜSTÜ PROTEZLER</t>
  </si>
  <si>
    <t>Öğr. Gör. DAVUT ÖZKAN</t>
  </si>
  <si>
    <t>SABİT PROTEZLER I</t>
  </si>
  <si>
    <t>HAREKETLİ PROTEZLER III</t>
  </si>
  <si>
    <t>LABORATUVAR GÜVENLİĞİ</t>
  </si>
  <si>
    <t>Doç. Dr. AYŞE MERVE ŞENOL</t>
  </si>
  <si>
    <t>DİYALİZ</t>
  </si>
  <si>
    <t>Dr. Öğr. Üy. TUBA KUŞMAN SAYĞI</t>
  </si>
  <si>
    <t>Öğr. Gör. SONGÜL SEDA LENGER GÜLEÇ</t>
  </si>
  <si>
    <t xml:space="preserve">MTSC2C04-(40) </t>
  </si>
  <si>
    <t>BİYOKİMYA</t>
  </si>
  <si>
    <t>Öğr. Gör. Dr. FATİH HACIMUSTAFAOĞLU</t>
  </si>
  <si>
    <t>MİKROBİYOLOJİ</t>
  </si>
  <si>
    <t>Öğr. Gör. EMİNE ÖZLEM ÖZPOLAT</t>
  </si>
  <si>
    <t>TÜRKİYE'NİN TOPLUMSAL YAPISI</t>
  </si>
  <si>
    <t>HASTA BAKIM İLKELERİ</t>
  </si>
  <si>
    <t>Doç. Dr. GAMZE TEMİZ</t>
  </si>
  <si>
    <t>GELENEKSEL VE TAMAMLAYICI TIP I</t>
  </si>
  <si>
    <t>Doç. Dr. SÜLEYMAN ERSOY</t>
  </si>
  <si>
    <t xml:space="preserve">MTUZED20-(25) </t>
  </si>
  <si>
    <t>SAĞLIK KURUMLARINDA İŞ GÜVENLİĞİ</t>
  </si>
  <si>
    <t>SAĞLIK HUKUKU</t>
  </si>
  <si>
    <t>Öğr. Gör. TUBA NUR KOCAMAN</t>
  </si>
  <si>
    <t>DİYALİZ 2</t>
  </si>
  <si>
    <t>Dr. Öğr. Üy. FATİH GÖKHAN AKBAY</t>
  </si>
  <si>
    <t>SİSTEM HASTALIKLARI</t>
  </si>
  <si>
    <t>24.01.2025 Cuma</t>
  </si>
  <si>
    <t>Öğr. Gör. RUVEYDA ALACAHAN DÜRER</t>
  </si>
  <si>
    <t>ECZANE HİZMETLERİ</t>
  </si>
  <si>
    <t>TEMEL FARMAKOLOJİ</t>
  </si>
  <si>
    <t>Dr. Öğr. Üy. MUSTAFA SELİM DOĞRU</t>
  </si>
  <si>
    <t>GENEL KİMYA</t>
  </si>
  <si>
    <t>ECZACILIK MEVZUATI VE DEONTOLOJİSİ</t>
  </si>
  <si>
    <t>ANATOMİ VE FİZYOLOJİ</t>
  </si>
  <si>
    <t>TIBBİ BİYOLOJİ</t>
  </si>
  <si>
    <t>ANİME VE MANGA KRİTİKLERİ</t>
  </si>
  <si>
    <t>İSTANBUL KÜLTÜRÜ</t>
  </si>
  <si>
    <t>ECZANE HİZMETLERİNDE İLAÇ BİLGİSİ II</t>
  </si>
  <si>
    <t>ECZANE HİZMETLERİ UYGULAMALARI II</t>
  </si>
  <si>
    <t>İLAÇ ŞEKİLLERİ VE TIBBİ MALZEME II</t>
  </si>
  <si>
    <t>HASTA PSİKOLOJİSİ</t>
  </si>
  <si>
    <t>ELEKTRONÖROFİZYOLOJİ</t>
  </si>
  <si>
    <t>GENEL FİZYOLOJİ</t>
  </si>
  <si>
    <t>MEDYA OKURYAZARLIĞI</t>
  </si>
  <si>
    <t>ELEKTRONÖROFİZYOLOJİYE GİRİŞ</t>
  </si>
  <si>
    <t>Doç. Dr. FİGEN BAKICI</t>
  </si>
  <si>
    <t>NÖROLOJİ</t>
  </si>
  <si>
    <t>ELEKTROENSEFALOGRAFİ II</t>
  </si>
  <si>
    <t>Prof. Dr. AYŞE ÖZLEM ÇOKAR</t>
  </si>
  <si>
    <t>ELEKTROMİYOGRAFİ I</t>
  </si>
  <si>
    <t>Prof. Dr. EREN GÖZKE</t>
  </si>
  <si>
    <t>POLİSOMNOGRAFİ</t>
  </si>
  <si>
    <t>Prof. Dr. SAİME FÜSUN DOMAÇ</t>
  </si>
  <si>
    <t>PSİKOLOJİYE GİRİŞ</t>
  </si>
  <si>
    <t>KOGNİTİF NÖROFİZYOLOJİ</t>
  </si>
  <si>
    <t>EVDE HASTA BAKIMI</t>
  </si>
  <si>
    <t>BİLİMSEL ARAŞTIRMA YÖNTEMLERİ</t>
  </si>
  <si>
    <t>Öğr. Gör. NESİBE ŞİMŞEKOĞLU</t>
  </si>
  <si>
    <t>EVDE HASTA BAKIM İLKELERİ I</t>
  </si>
  <si>
    <t>II. ABDÜLHAMİT VE MEKTEB-İ TIBBİYE-İ ŞAHANE</t>
  </si>
  <si>
    <t xml:space="preserve">MTUZED18-(25) </t>
  </si>
  <si>
    <t>İŞARET DİLİ I</t>
  </si>
  <si>
    <t>EVDE HASTA BAKIM İLKELERİ III</t>
  </si>
  <si>
    <t>Öğr. Gör. ZEYNEP SELİMOĞLU AYNELİ</t>
  </si>
  <si>
    <t>GELENEKSEL VE TAMAMLAYICI TIP</t>
  </si>
  <si>
    <t>SOSYAL REHABİLİTASYON</t>
  </si>
  <si>
    <t>Öğr. Gör. ZEYNEP BÜŞRA ERARSLAN</t>
  </si>
  <si>
    <t>Öğr. Gör. BERNA NUR BERKER DÖĞER</t>
  </si>
  <si>
    <t>FİZYOTERAPİ</t>
  </si>
  <si>
    <t>FİZYOTERAPİDE ISI VE IŞIK</t>
  </si>
  <si>
    <t>KRİTİK VE ANALİTİK DÜŞÜNME</t>
  </si>
  <si>
    <t>FİZİK TEDAVİ ISI IŞIK VE HİDROTERAPİ UYGULAMALARI</t>
  </si>
  <si>
    <t>HİDROTERAPİ VE BALNEOTERAPİ</t>
  </si>
  <si>
    <t>KLASİK MASAJ TEKNİKLERİ</t>
  </si>
  <si>
    <t>TEMEL EGZERSİZ YAKLAŞIMLARI</t>
  </si>
  <si>
    <t>FİZİK TEDAVİDE ELEKTROTERAPİ YÖNTEMLERİ II</t>
  </si>
  <si>
    <t>GERONTOLOJİ</t>
  </si>
  <si>
    <t>TEMEL GERONTOLOJİ</t>
  </si>
  <si>
    <t>KİNEZYOLOJİYE GİRİŞ</t>
  </si>
  <si>
    <t>Prof. Dr. DUYGU GELER KÜLCÜ</t>
  </si>
  <si>
    <t>HASTA BAKIMI</t>
  </si>
  <si>
    <t>HASTA BAKIM İLKELERİ-I</t>
  </si>
  <si>
    <t>HASTA BAKIM İLKELERİ-III</t>
  </si>
  <si>
    <t>Öğr. Gör. MUKADDES EKER</t>
  </si>
  <si>
    <t>İLK VE ACİL YARDIM</t>
  </si>
  <si>
    <t>ACIL SAĞLIK HIZMETLERI I</t>
  </si>
  <si>
    <t>AMBULANS VE EKİPMANLARI</t>
  </si>
  <si>
    <t>ACİL SAĞLIK UYGULAMALARI</t>
  </si>
  <si>
    <t>BİLİMSEL ARAŞTIRMA VE SUNUM HAZIRLAMA TEKNİKLERİ</t>
  </si>
  <si>
    <t>ACİL HASTA BAKIMI- I</t>
  </si>
  <si>
    <t>ACİL İLAÇ UYGULAMALARI</t>
  </si>
  <si>
    <t>Dr. Öğr. Üy. MEHMET KOŞARGELİR</t>
  </si>
  <si>
    <t>SAĞLIĞIN SOSYAL BELİRLEYİCİLERİ</t>
  </si>
  <si>
    <t>ACİL YARDIM VE KURTARMA</t>
  </si>
  <si>
    <t>RESUSİTASYON - II</t>
  </si>
  <si>
    <t>ACİL HASTA BAKIMI- III</t>
  </si>
  <si>
    <t>İLK VE ACİL YARDIM (MSBA)</t>
  </si>
  <si>
    <t>TAKTİK TIBBI</t>
  </si>
  <si>
    <t>Prof. Dr. ERDEM ÇEVİK</t>
  </si>
  <si>
    <t>İŞ SAĞLIĞI VE GÜVENLİĞİ</t>
  </si>
  <si>
    <t>MAKİNE VE TEÇHİZAT I</t>
  </si>
  <si>
    <t>İŞ SAĞLIĞI VE GÜVENLİĞİNE GİRİŞ</t>
  </si>
  <si>
    <t>GENEL HUKUK BİLGİSİ</t>
  </si>
  <si>
    <t>TEMEL HUKUK BİLGİSİ</t>
  </si>
  <si>
    <t>MATEMATİK</t>
  </si>
  <si>
    <t>KİMYASALLAR VE TEHLİKELERİ</t>
  </si>
  <si>
    <t>Öğr. Gör. ESMAGÜL HAKKIOĞLU</t>
  </si>
  <si>
    <t>AFET VE ACİL DURUM YÖNETİMİ</t>
  </si>
  <si>
    <t>Doç. Dr. SERAP TEPE</t>
  </si>
  <si>
    <t>GİRİŞİMCİLİK</t>
  </si>
  <si>
    <t>SOSYAL GÜVENLİK VE İŞ HUKUKU</t>
  </si>
  <si>
    <t>ÖĞRETİM YÖNTEM VE TEKNİKLERİ</t>
  </si>
  <si>
    <t>İSG TEKNİK İNGİLİZCE</t>
  </si>
  <si>
    <t>MESLEKİ İNGİLİZCE</t>
  </si>
  <si>
    <t>İŞ KAZALARI</t>
  </si>
  <si>
    <t>YAPI İŞLERİNDE İŞ SAĞLIĞI VE GÜVENLİĞİ</t>
  </si>
  <si>
    <t>OPTİSYENLİK</t>
  </si>
  <si>
    <t>Prof. Dr. SALİM ORAK</t>
  </si>
  <si>
    <t>TEMEL FİZİK</t>
  </si>
  <si>
    <t>OPTİSYENLİĞE GİRİŞ</t>
  </si>
  <si>
    <t>Öğr. Gör. NAZMİYE ÖNER</t>
  </si>
  <si>
    <t>SOSYOLOJİ</t>
  </si>
  <si>
    <t>OPTİSYENLİK UYGULAMALARI II</t>
  </si>
  <si>
    <t>FİZİK VE GEOMETRİK OPTİK II</t>
  </si>
  <si>
    <t>GENEL MUHASEBE</t>
  </si>
  <si>
    <t>Öğr. Gör. BARIŞ SANCAK</t>
  </si>
  <si>
    <t>OPTİSYENLİK II</t>
  </si>
  <si>
    <t>Doç. Dr. YUNUS KARABELA</t>
  </si>
  <si>
    <t>GÖZ HASTALIKLARI I</t>
  </si>
  <si>
    <t>KONTAKT LENSLER</t>
  </si>
  <si>
    <t>OTOPSİ YARDIMCILIĞI</t>
  </si>
  <si>
    <t>HİSTOLOJİ</t>
  </si>
  <si>
    <t>Öğr. Gör. ESRA ERDEM</t>
  </si>
  <si>
    <t>TEMEL VE MOLEKÜLER BİYOLOJİ</t>
  </si>
  <si>
    <t>Öğr. Gör. MESUT İKİZ</t>
  </si>
  <si>
    <t>ADLİ TIP I</t>
  </si>
  <si>
    <t>Öğr. Gör. İSMAİL ÇOBAN</t>
  </si>
  <si>
    <t>OLAY YERİ İNCELEME</t>
  </si>
  <si>
    <t>TIBBİ BİYOLOJİ VE GENETİK</t>
  </si>
  <si>
    <t>TIBBİ DÖKÜMANTASYON</t>
  </si>
  <si>
    <t>OTOPSİ I</t>
  </si>
  <si>
    <t>POSTORDEM ÖRNEK ALMA I</t>
  </si>
  <si>
    <t>PATOLOJİ LABORATUVAR TEKNİKLERİ</t>
  </si>
  <si>
    <t>GENEL BİYOLOJİ</t>
  </si>
  <si>
    <t>Dr. Öğr. Üy. NESLİHAN SAYİR</t>
  </si>
  <si>
    <t>PATOLOJİ</t>
  </si>
  <si>
    <t>TIBBİ BİTKİLER</t>
  </si>
  <si>
    <t>TEMEL PSİKOLOJİ</t>
  </si>
  <si>
    <t>ENSTRÜMENTAL ANALİZ YÖNTEMLERİ</t>
  </si>
  <si>
    <t>GEÇİŞ METALLERİNİN BİYOKİMYASI</t>
  </si>
  <si>
    <t>KOORDİNASYON KİMYASI</t>
  </si>
  <si>
    <t>HETEROJEN KATALİZATÖRLER</t>
  </si>
  <si>
    <t>ADLİ PATOLOJİ</t>
  </si>
  <si>
    <t>SİTOTEKNOLOJİ</t>
  </si>
  <si>
    <t>SAĞLIK KURUMLARI İŞLETMECİLİĞİ</t>
  </si>
  <si>
    <t>İKTİSADA GİRİŞ</t>
  </si>
  <si>
    <t>GENEL İŞLETME</t>
  </si>
  <si>
    <t>Öğr. Gör. NİLÜFER KIRAÇLI LEBLEBİCİOĞLU</t>
  </si>
  <si>
    <t>LİDERLİK</t>
  </si>
  <si>
    <t>Dr. Öğr. Üy. DUYGU TÜRKOĞLU</t>
  </si>
  <si>
    <t>TIBBİ ETİK VE HASTA HAKLARI</t>
  </si>
  <si>
    <t>SAĞLIK KURUMLARI YÖNETİMİ 2</t>
  </si>
  <si>
    <t>SAĞLIK TURİZMİ YÖNETİMİ</t>
  </si>
  <si>
    <t>SAĞLIK KURUMLARINDA FİNANSAL YÖNETİM</t>
  </si>
  <si>
    <t>TÜKETİCİ DAVRANIŞLARI VE HASTA DENEYİMİ</t>
  </si>
  <si>
    <t>YÖNETİMDE İNSAN İLİŞKİLERİ</t>
  </si>
  <si>
    <t>ELEŞTİREL EDEBİYAT OKUMALARI</t>
  </si>
  <si>
    <t>SAĞLIK KURUMLARINDA İNSAN KAYNAKLARI YÖNETİMİ</t>
  </si>
  <si>
    <t>Dr. Öğr. Üy. MUSTAFA ŞEHİRLİ</t>
  </si>
  <si>
    <t>PAZARLAMA ARAŞTIRMASI</t>
  </si>
  <si>
    <t>GİRİŞİMCİLİK VE İNOVASYON</t>
  </si>
  <si>
    <t>Dr. Öğr. Üy. ORHAN ÇÖMLEK</t>
  </si>
  <si>
    <t>TIBBİ GÖRÜNTÜLEME TEKNİKLERİ</t>
  </si>
  <si>
    <t>RADYOLOJİK TERMİNOLOJİ</t>
  </si>
  <si>
    <t>Öğr. Gör. ELİF ŞAHİN</t>
  </si>
  <si>
    <t>TIBBİ GÖRÜNTÜLEME I</t>
  </si>
  <si>
    <t>RADYOLOJİK GÖRÜNTÜLEME FİZİĞİ</t>
  </si>
  <si>
    <t>RADYOLOJİK ANATOMİ I</t>
  </si>
  <si>
    <t>Dr. Öğr. Üy. TÜRKAN İKİZCELİ</t>
  </si>
  <si>
    <t>TIBBİ GÖRÜNTÜLEME III</t>
  </si>
  <si>
    <t>Doç. Dr. SERHAT ARAS</t>
  </si>
  <si>
    <t>RADYOTERAPİ</t>
  </si>
  <si>
    <t>RADYOBİYOLOJİ</t>
  </si>
  <si>
    <t>KESİTSEL ANATOMİ</t>
  </si>
  <si>
    <t>TIBBİ LABORATUVAR TEKNİKLERİ</t>
  </si>
  <si>
    <t>Dr. Öğr. Üy. TUĞBA KUL KÖPRÜLÜ</t>
  </si>
  <si>
    <t>ENSTRUMENTAL ANALİZ</t>
  </si>
  <si>
    <t>PARAZİTOLOJİ</t>
  </si>
  <si>
    <t>TIBBİ MİKROBİYOLOJİ II</t>
  </si>
  <si>
    <t>TIBBİ MİKROBİYOLOJİ LABORATUVARI II</t>
  </si>
  <si>
    <t>İŞLETMEDE MESLEKİ EĞİTİMİ I</t>
  </si>
  <si>
    <t>EKOLOJİ</t>
  </si>
  <si>
    <t>TIBBİ TANITIM VE PAZARLAMA</t>
  </si>
  <si>
    <t>TEMEL ANATOMİ VE FİZYOLOJİ / ANATOMİ VE FİZYOLOJİ</t>
  </si>
  <si>
    <t>KİŞİSEL GELİŞİM VE İLETİŞİM BECERİLERİ</t>
  </si>
  <si>
    <t>DÜNYA KÜLTÜRLERİ</t>
  </si>
  <si>
    <t>MÜŞTERİ İLİŞKİLERİ YÖNETİMİ</t>
  </si>
  <si>
    <t>TIBBİ FARMAKOLOJI I</t>
  </si>
  <si>
    <t>TEMEL HASTALIK BİLGİSİ</t>
  </si>
  <si>
    <t>SAĞLIK KURUMLARINDA PAZARLAMA</t>
  </si>
  <si>
    <t>TOPRAK BİLİMİ</t>
  </si>
  <si>
    <t>TIBBİ VE AROMATİK BİTKİLER SİSTEMATİĞİ</t>
  </si>
  <si>
    <t>TIBBİ VE AROMATİK BİTKİLER TAKSONOMİSİ</t>
  </si>
  <si>
    <t>BOTANİK</t>
  </si>
  <si>
    <t>BİTKİ EKOLOJİSİ</t>
  </si>
  <si>
    <t>TIBBİ VE AROMATİK BİTKİ YETİŞTİRME TEKNİKLERİ I</t>
  </si>
  <si>
    <t>EBRU EBCİN</t>
  </si>
  <si>
    <t>SAĞLIKLI BESLENME VE İŞLEVSEL BESİNLER</t>
  </si>
  <si>
    <t>BİTKİ BİYOKİMYASI</t>
  </si>
  <si>
    <t>PARFÜM VE BOYA BİTKİLERİ</t>
  </si>
  <si>
    <t>HERBARYUM TEKNİKLERİ</t>
  </si>
  <si>
    <t>TIBBİ VE AROMATİK BİTKİLER TOHUMCULUĞU</t>
  </si>
  <si>
    <t>DROG HAZIRLAMA TEKNİĞİ</t>
  </si>
  <si>
    <t>TIBBİ VE AROMATİK BİTKİLERDE ARAŞTIRMA YÖNTEMLERİ</t>
  </si>
  <si>
    <t>YAŞLI BAKIMI</t>
  </si>
  <si>
    <t>YAŞLI BAKIM İLKELERİ  I</t>
  </si>
  <si>
    <t>YAŞLI BAKIM İLKE VE UYGULAMALARI I</t>
  </si>
  <si>
    <t>Doç. Dr. HANİFE ŞERİFE AKTAŞ</t>
  </si>
  <si>
    <t>YAŞLIDA BESLENME</t>
  </si>
  <si>
    <t>YAŞLI BAKIM İLKELERİ III</t>
  </si>
  <si>
    <t>YAŞLIDA RUH SAĞLIĞI VE HASTALIKLARI</t>
  </si>
  <si>
    <t>SERRA DİNÇ</t>
  </si>
  <si>
    <t>03.02.2025 Pazartesi</t>
  </si>
  <si>
    <t>04.02.2025 Salı</t>
  </si>
  <si>
    <t>05.02.2025 Çarşamba</t>
  </si>
  <si>
    <t>06.02.2025 Perşembe</t>
  </si>
  <si>
    <t>07.02.2025 Cuma</t>
  </si>
  <si>
    <t>08.02.2025 Cumartesi</t>
  </si>
  <si>
    <t>TOPLAM</t>
  </si>
  <si>
    <t>TOPLAM GÖZETMENLİK</t>
  </si>
  <si>
    <t>18.11.2024 Pazartesi</t>
  </si>
  <si>
    <t>19.11.2024 Salı</t>
  </si>
  <si>
    <t>20.11.2024 Çarşamba</t>
  </si>
  <si>
    <t>21.11.2024 Perşembe</t>
  </si>
  <si>
    <t>22.11.2024 Cuma</t>
  </si>
  <si>
    <t>23.11.2024 Cumartesi</t>
  </si>
  <si>
    <t>24.11.2024 Pazar</t>
  </si>
  <si>
    <t>ÖĞRETİM ELEMANI</t>
  </si>
  <si>
    <t>TARİHLER</t>
  </si>
  <si>
    <t>DERSLİKLER</t>
  </si>
  <si>
    <t>TCDD-2-(40)</t>
  </si>
  <si>
    <t>ADLİ TIP</t>
  </si>
  <si>
    <t>Haftasonu Derslikler</t>
  </si>
  <si>
    <t>MTLZED01-(48)</t>
  </si>
  <si>
    <t>Dr. Öör. Üy. MUSTAFA ŞAHİN</t>
  </si>
  <si>
    <t>MTLZED02-(40)</t>
  </si>
  <si>
    <t>MTLZED03-(37)</t>
  </si>
  <si>
    <t>MTLZED04-(40)</t>
  </si>
  <si>
    <t>MTLZED05-(42)</t>
  </si>
  <si>
    <t>MTLZED06-(36)</t>
  </si>
  <si>
    <t>MTLZED07-(36)</t>
  </si>
  <si>
    <t>MTLZED16-(62)</t>
  </si>
  <si>
    <t>MTLZED17-(62)</t>
  </si>
  <si>
    <t>MTLZED18-(36)</t>
  </si>
  <si>
    <t>MTLZED19-(58)</t>
  </si>
  <si>
    <t>MTLZED20-(46)</t>
  </si>
  <si>
    <t>MTSK1A01-(90)</t>
  </si>
  <si>
    <t>MTSK1A02-(90)</t>
  </si>
  <si>
    <t>MTSK1A03-(90)</t>
  </si>
  <si>
    <t>MTSK1A08-(70)</t>
  </si>
  <si>
    <t>MTSK1A09-(70)</t>
  </si>
  <si>
    <t>MTSK1A10-(70)</t>
  </si>
  <si>
    <t>OPTİSYENLİK PROGRAMI NOTLAR</t>
  </si>
  <si>
    <t>1) OPTİSYENLİK UYGULAMALARI II DERSİ FİNAL SINAV SÜRESİ 4 SAATTİR. OPTİSYENLİK LABORATUVARINDA GERÇEKLEŞTİRİLECEKTİR.</t>
  </si>
  <si>
    <t>2) OPTİSYENLİK II DERSİ FİNAL SINAV SÜRESİ SAATTİR.</t>
  </si>
  <si>
    <t>3) OPTİSYENLİK UYGULAMALARI II DERSİ BÜTÜNLEME SINAV SÜRESİ 3 SAATTİR. OPTİSYENLİK LABORATUVARINDA GERÇEKLEŞTİRİLECEKTİR.</t>
  </si>
  <si>
    <t>4) OPTİSYENLİK II DERSİ BÜTÜNLEME SINAV SÜRESİ 2 SAATTİR.</t>
  </si>
  <si>
    <t>5) KONTAKT LENSLER DERSİ FİNAL SINAV SÜRESİ 2 SAATİR</t>
  </si>
  <si>
    <t>6) KONTAKT LENSLER BÜTÜNLEME SINAV SÜRESİ 2 SAATTİR</t>
  </si>
  <si>
    <t>SIRA NO</t>
  </si>
  <si>
    <t>GÖZETMEN</t>
  </si>
  <si>
    <t>gözetmenlik sayısı</t>
  </si>
  <si>
    <t>olması gereken</t>
  </si>
  <si>
    <t>Talepler</t>
  </si>
  <si>
    <t>sınav günleri</t>
  </si>
  <si>
    <t>15.01.2024 Pazartesi</t>
  </si>
  <si>
    <t>16.01.2024 Salı</t>
  </si>
  <si>
    <t>17.01.2024 Çarşamba</t>
  </si>
  <si>
    <t>18.01.2024 Perşembe</t>
  </si>
  <si>
    <t>19.01.2024 Cuma</t>
  </si>
  <si>
    <t>20.01.2024 Cumartesi</t>
  </si>
  <si>
    <t>21.01.2024 Pazar</t>
  </si>
  <si>
    <t>22.01.2024 Pazartesi</t>
  </si>
  <si>
    <t>23.01.2024 Salı</t>
  </si>
  <si>
    <t>24.01.2024 Çarşamba</t>
  </si>
  <si>
    <t>25.01.2024 Perşembe</t>
  </si>
  <si>
    <t>26.01.2024 Cuma</t>
  </si>
  <si>
    <t>09.01.2023 Pazartesi</t>
  </si>
  <si>
    <t>16.01.2023 Pazartesi</t>
  </si>
  <si>
    <t>18.01.2023 Çarşamba</t>
  </si>
  <si>
    <t>Doç. Dr. ELİF GEZGİNCİ</t>
  </si>
  <si>
    <t>Doç. Dr. ERSİN YILDIRIM</t>
  </si>
  <si>
    <t>Doç. Dr. FİGEN VARLIBAŞ</t>
  </si>
  <si>
    <t>Doç. Dr. SEMİH KORKUT</t>
  </si>
  <si>
    <t>10.01.2023 Salı</t>
  </si>
  <si>
    <t>13.01.2023 Cuma</t>
  </si>
  <si>
    <t>Dr. DAVUT ÖZKAN</t>
  </si>
  <si>
    <t>Dr. Öğr. Üy. AHMET BEYATLI</t>
  </si>
  <si>
    <t>Dr. Öğr. Üy. AYŞE MERVE ŞENOL</t>
  </si>
  <si>
    <t>Dr. Öğr. Üy. AYŞE TORAMAN</t>
  </si>
  <si>
    <t>11.01.2023 Çarşamba</t>
  </si>
  <si>
    <t>12.01.2023 Perşembe</t>
  </si>
  <si>
    <t>Dr. Öğr. Üy. AYŞE TUĞÇE TUNAÇ KAL</t>
  </si>
  <si>
    <t>Dr. Öğr. Üy. AYTAÇ ÖREN</t>
  </si>
  <si>
    <t>Dr. Öğr. Üy. CANAN UZUN</t>
  </si>
  <si>
    <t>Dr. Öğr. Üy. FIRAS SULEYMAN</t>
  </si>
  <si>
    <t>Dr. Öğr. Üy. HÜSEYİN GÜRKAN GÜNEÇ</t>
  </si>
  <si>
    <t>Dr. Öğr. Üy. MEHMET ALİ FİLDİŞİ</t>
  </si>
  <si>
    <t>17.01.2023 Salı</t>
  </si>
  <si>
    <t>Dr. Öğr. Üy. MERYEM SERDAR</t>
  </si>
  <si>
    <t>Dr. Öğr. Üy. NEDİM MUZOĞLU</t>
  </si>
  <si>
    <t>Dr. Öğr. Üy. ŞİRİNGÜL KAYYUM LUTIPULA</t>
  </si>
  <si>
    <t>Dr. Öğr. Üy. VOLKAN ÜLKER</t>
  </si>
  <si>
    <t>Dr. Öğr. Üy. YASEMİN DURDU</t>
  </si>
  <si>
    <t>Dr. Öğr. Üy. Yavuz BAŞTUĞ</t>
  </si>
  <si>
    <t>Dr. Öğr. Üy. YUNUS KARABELA</t>
  </si>
  <si>
    <t>Dr. Öğr. Üy. ZEYNEP ESRA ABAY ÇELİK</t>
  </si>
  <si>
    <t>Öğr. Gör. ABDUSSAMED GEÇER</t>
  </si>
  <si>
    <t>Öğr. Gör. Anna GOLYNSKAIA</t>
  </si>
  <si>
    <t>Öğr. Gör. Dr. SERRA DİNÇ</t>
  </si>
  <si>
    <t>Öğr. Gör. KÜRŞAD NURİ BAYDİLİ</t>
  </si>
  <si>
    <t>Öğr. Gör. MURAT HASANOĞLU</t>
  </si>
  <si>
    <t>Öğr. Gör. TANJU ÖZSOY</t>
  </si>
  <si>
    <t>Prof. Dr. Duygu GELER KÜLCÜ</t>
  </si>
  <si>
    <t>Prof. Dr. OKTAY KOÇ</t>
  </si>
  <si>
    <t>Uzm. Dr. İSMAİL ÇOBAN</t>
  </si>
  <si>
    <t/>
  </si>
  <si>
    <t>MTUZED05</t>
  </si>
  <si>
    <t>MTLZED01</t>
  </si>
  <si>
    <t>MTSÇ1D08</t>
  </si>
  <si>
    <t>MTLZED19</t>
  </si>
  <si>
    <t>MTUZED03</t>
  </si>
  <si>
    <t>MTUZED17</t>
  </si>
  <si>
    <t>MTUZED04</t>
  </si>
  <si>
    <t>MTLZED20</t>
  </si>
  <si>
    <t>MTUZED08</t>
  </si>
  <si>
    <t>MTUZED22</t>
  </si>
  <si>
    <t>MTSÇ1D10</t>
  </si>
  <si>
    <t>MTUZED06</t>
  </si>
  <si>
    <t>MTSÇ1D09</t>
  </si>
  <si>
    <t>MTSZD15</t>
  </si>
  <si>
    <t>MTUZED10</t>
  </si>
  <si>
    <t>MTUZED07</t>
  </si>
  <si>
    <t>MTSC2C06</t>
  </si>
  <si>
    <t>MTUZED19</t>
  </si>
  <si>
    <t>MTSC2C04</t>
  </si>
  <si>
    <t>MTUZED20</t>
  </si>
  <si>
    <t>MTUZED21</t>
  </si>
  <si>
    <t>MTUZED11</t>
  </si>
  <si>
    <t>MTUZED18</t>
  </si>
  <si>
    <t>Doç. Dr. RAMAZAN UÇAK</t>
  </si>
  <si>
    <t>Dr. Öğr. Üy. RANA SULTAN RAMAZANOĞLU</t>
  </si>
  <si>
    <t>Doç.Dr. ZEYNEP TOSUNER KOÇYİĞİT</t>
  </si>
  <si>
    <t>Öğr. Gör. ÖZGE ŞİŞ</t>
  </si>
  <si>
    <t>Öğr. Gör. HATİCE SENA AYHÜN</t>
  </si>
  <si>
    <t>Öğr. Gör. EBRU EBCİN</t>
  </si>
  <si>
    <t>Öğr. Gör. SULIMAN NASIR IBARHIM</t>
  </si>
  <si>
    <t>Dr. Öğr. Üy. SERRA DİNÇ</t>
  </si>
  <si>
    <t>Öğr. Gör. ALPER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</si>
</sst>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F800]dddd\,\ mmmm\ dd\,\ 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2060"/>
      <name val="Times New Roman"/>
      <family val="1"/>
      <charset val="162"/>
    </font>
    <font>
      <sz val="11"/>
      <color rgb="FF002060"/>
      <name val="Calibri"/>
      <family val="2"/>
      <scheme val="minor"/>
    </font>
    <font>
      <b/>
      <sz val="18"/>
      <color rgb="FF002060"/>
      <name val="Times New Roman"/>
      <family val="1"/>
      <charset val="162"/>
    </font>
    <font>
      <b/>
      <sz val="16"/>
      <color rgb="FF002060"/>
      <name val="Times New Roman"/>
      <family val="1"/>
      <charset val="162"/>
    </font>
    <font>
      <sz val="8"/>
      <color rgb="FF000000"/>
      <name val="Arial"/>
      <family val="2"/>
      <charset val="162"/>
    </font>
    <font>
      <sz val="8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FF0000"/>
      <name val="Calibri"/>
      <family val="2"/>
      <charset val="16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165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165" fontId="16" fillId="0" borderId="1" xfId="5" applyNumberFormat="1" applyFont="1" applyBorder="1" applyAlignment="1" applyProtection="1">
      <alignment horizontal="left" vertical="center"/>
      <protection locked="0"/>
    </xf>
    <xf numFmtId="1" fontId="12" fillId="0" borderId="0" xfId="5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/>
    <xf numFmtId="0" fontId="0" fillId="0" borderId="5" xfId="0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6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14" fontId="23" fillId="0" borderId="1" xfId="0" applyNumberFormat="1" applyFont="1" applyBorder="1"/>
    <xf numFmtId="0" fontId="23" fillId="0" borderId="1" xfId="0" applyFont="1" applyBorder="1" applyAlignment="1">
      <alignment wrapText="1"/>
    </xf>
    <xf numFmtId="15" fontId="23" fillId="0" borderId="1" xfId="0" applyNumberFormat="1" applyFont="1" applyBorder="1" applyAlignment="1">
      <alignment horizontal="left"/>
    </xf>
    <xf numFmtId="165" fontId="16" fillId="0" borderId="0" xfId="5" applyNumberFormat="1" applyFont="1" applyAlignment="1" applyProtection="1">
      <alignment horizontal="left" vertical="center"/>
      <protection locked="0"/>
    </xf>
    <xf numFmtId="0" fontId="18" fillId="0" borderId="0" xfId="0" applyFont="1"/>
    <xf numFmtId="0" fontId="17" fillId="0" borderId="2" xfId="5" applyFon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16" fontId="0" fillId="0" borderId="1" xfId="0" applyNumberFormat="1" applyBorder="1"/>
    <xf numFmtId="0" fontId="18" fillId="0" borderId="0" xfId="0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14" fillId="0" borderId="0" xfId="5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12" fillId="0" borderId="0" xfId="5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5" fontId="12" fillId="0" borderId="0" xfId="5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5" applyFont="1" applyAlignment="1" applyProtection="1">
      <alignment vertical="center"/>
      <protection locked="0"/>
    </xf>
    <xf numFmtId="165" fontId="16" fillId="0" borderId="1" xfId="5" applyNumberFormat="1" applyFont="1" applyBorder="1" applyAlignment="1">
      <alignment horizontal="left" vertical="center"/>
    </xf>
    <xf numFmtId="165" fontId="16" fillId="0" borderId="0" xfId="5" applyNumberFormat="1" applyFont="1" applyAlignment="1">
      <alignment horizontal="left" vertical="center"/>
    </xf>
    <xf numFmtId="0" fontId="24" fillId="0" borderId="0" xfId="0" applyFont="1"/>
    <xf numFmtId="20" fontId="0" fillId="0" borderId="0" xfId="0" applyNumberFormat="1" applyProtection="1"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0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/>
    <xf numFmtId="164" fontId="12" fillId="0" borderId="0" xfId="5" applyNumberFormat="1" applyFont="1" applyAlignment="1" applyProtection="1">
      <alignment horizontal="center" vertical="center"/>
      <protection locked="0"/>
    </xf>
    <xf numFmtId="0" fontId="17" fillId="0" borderId="0" xfId="5" applyFont="1" applyAlignment="1">
      <alignment vertical="center"/>
    </xf>
    <xf numFmtId="0" fontId="17" fillId="0" borderId="0" xfId="6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9">
    <cellStyle name="Köprü" xfId="6" builtinId="8"/>
    <cellStyle name="Normal" xfId="0" builtinId="0"/>
    <cellStyle name="Normal 2" xfId="1" xr:uid="{00000000-0005-0000-0000-000001000000}"/>
    <cellStyle name="Normal 2 2 3 4 2" xfId="12" xr:uid="{B121F0AC-FC6F-4139-A4F6-505E14F6FADC}"/>
    <cellStyle name="Normal 2 2 3 4 2 2" xfId="18" xr:uid="{785D036B-8190-450F-9577-5BEAA530ADF2}"/>
    <cellStyle name="Normal 3" xfId="2" xr:uid="{00000000-0005-0000-0000-000002000000}"/>
    <cellStyle name="Normal 4" xfId="3" xr:uid="{00000000-0005-0000-0000-000003000000}"/>
    <cellStyle name="Normal 4 2" xfId="7" xr:uid="{A931EA62-E584-4EA9-85FC-6DF6C5506D56}"/>
    <cellStyle name="Normal 4 2 2" xfId="13" xr:uid="{235D6989-24C3-4184-B5D4-03123FD8026E}"/>
    <cellStyle name="Normal 4 2 2 2 2" xfId="10" xr:uid="{3728A416-F351-46BF-AB31-02B7B693C8EC}"/>
    <cellStyle name="Normal 4 2 2 2 2 2" xfId="16" xr:uid="{77244FE4-F40E-40E1-A503-C69267211A3E}"/>
    <cellStyle name="Normal 4 3 2 2" xfId="11" xr:uid="{F5ECBEC3-2AD2-407D-ADC7-2482DEB0EFAD}"/>
    <cellStyle name="Normal 4 3 2 2 2" xfId="17" xr:uid="{87A57C33-6172-4E50-A43A-3E313410E04D}"/>
    <cellStyle name="Normal 4 5 2 2" xfId="9" xr:uid="{434FB220-4559-4C4E-A2AD-11D7D527C0BB}"/>
    <cellStyle name="Normal 4 5 2 2 2" xfId="15" xr:uid="{567B5AE0-CBF0-4D49-AD9D-2D211643712F}"/>
    <cellStyle name="Normal 4 5 2 3" xfId="8" xr:uid="{ECA2959F-E93F-4C9B-867C-1FF682169F36}"/>
    <cellStyle name="Normal 4 5 2 3 2" xfId="14" xr:uid="{E5F5955D-CD7A-4330-BDF6-2FD4353CBBCB}"/>
    <cellStyle name="Normal 5" xfId="4" xr:uid="{00000000-0005-0000-0000-000004000000}"/>
    <cellStyle name="Normal 6" xfId="5" xr:uid="{D1A742A9-FE29-40A0-96C7-16E499132798}"/>
  </cellStyles>
  <dxfs count="13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s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7B59-BAF6-4151-9434-1414C72AA922}">
  <dimension ref="A1:AF28"/>
  <sheetViews>
    <sheetView workbookViewId="0">
      <selection activeCell="J11" sqref="J11"/>
    </sheetView>
  </sheetViews>
  <sheetFormatPr defaultRowHeight="15" x14ac:dyDescent="0.25"/>
  <cols>
    <col min="1" max="1" width="42.28515625" customWidth="1"/>
    <col min="2" max="6" width="5.7109375" style="57" customWidth="1"/>
    <col min="7" max="7" width="7.5703125" style="57" customWidth="1"/>
    <col min="8" max="9" width="5.7109375" style="57" customWidth="1"/>
    <col min="10" max="10" width="8.28515625" style="57" customWidth="1"/>
    <col min="11" max="11" width="3" customWidth="1"/>
    <col min="12" max="12" width="30.140625" customWidth="1"/>
    <col min="13" max="20" width="6" style="57" customWidth="1"/>
    <col min="21" max="21" width="9.140625" style="57"/>
    <col min="22" max="22" width="3" customWidth="1"/>
    <col min="23" max="23" width="30.85546875" bestFit="1" customWidth="1"/>
    <col min="24" max="24" width="5" bestFit="1" customWidth="1"/>
    <col min="25" max="31" width="6" bestFit="1" customWidth="1"/>
  </cols>
  <sheetData>
    <row r="1" spans="1:32" s="58" customFormat="1" x14ac:dyDescent="0.25">
      <c r="A1" s="61" t="s">
        <v>249</v>
      </c>
      <c r="B1" s="67">
        <v>0.39583333333333331</v>
      </c>
      <c r="C1" s="67">
        <v>0.4375</v>
      </c>
      <c r="D1" s="67">
        <v>0.47916666666666669</v>
      </c>
      <c r="E1" s="67">
        <v>0.52083333333333337</v>
      </c>
      <c r="F1" s="67">
        <v>0.5625</v>
      </c>
      <c r="G1" s="67">
        <v>0.60416666666666663</v>
      </c>
      <c r="H1" s="67">
        <v>0.64583333333333337</v>
      </c>
      <c r="I1" s="67">
        <v>0.6875</v>
      </c>
      <c r="J1" s="68" t="s">
        <v>410</v>
      </c>
      <c r="K1" s="63"/>
      <c r="L1" s="61"/>
      <c r="M1" s="67"/>
      <c r="N1" s="67"/>
      <c r="O1" s="67"/>
      <c r="P1" s="67"/>
      <c r="Q1" s="67"/>
      <c r="R1" s="67"/>
      <c r="S1" s="67"/>
      <c r="T1" s="67"/>
      <c r="U1" s="68"/>
      <c r="V1" s="63"/>
      <c r="W1" s="61"/>
      <c r="X1" s="67"/>
      <c r="Y1" s="67"/>
      <c r="Z1" s="67"/>
      <c r="AA1" s="67"/>
      <c r="AB1" s="67"/>
      <c r="AC1" s="67"/>
      <c r="AD1" s="67"/>
      <c r="AE1" s="67"/>
      <c r="AF1" s="68"/>
    </row>
    <row r="2" spans="1:32" x14ac:dyDescent="0.25">
      <c r="A2" s="14" t="s">
        <v>13</v>
      </c>
      <c r="B2" s="62" t="e">
        <f>COUNTIFS(#REF!,$A2,#REF!,$B$1,#REF!,$A$1)+COUNTIFS(#REF!,$A2,#REF!,$B$1,#REF!,$A$1)</f>
        <v>#REF!</v>
      </c>
      <c r="C2" s="62" t="e">
        <f>COUNTIFS(#REF!,$A2,#REF!,$C$1,#REF!,$A$1)+COUNTIFS(#REF!,$A2,#REF!,$C$1,#REF!,$A$1)</f>
        <v>#REF!</v>
      </c>
      <c r="D2" s="62" t="e">
        <f>COUNTIFS(#REF!,$A2,#REF!,$D$1,#REF!,$A$1)+COUNTIFS(#REF!,$A2,#REF!,$D$1,#REF!,$A$1)</f>
        <v>#REF!</v>
      </c>
      <c r="E2" s="62" t="e">
        <f>COUNTIFS(#REF!,$A2,#REF!,$E$1,#REF!,$A$1)+COUNTIFS(#REF!,$A2,#REF!,$E$1,#REF!,$A$1)</f>
        <v>#REF!</v>
      </c>
      <c r="F2" s="62" t="e">
        <f>COUNTIFS(#REF!,$A2,#REF!,$F$1,#REF!,$A$1)+COUNTIFS(#REF!,$A2,#REF!,$F$1,#REF!,$A$1)</f>
        <v>#REF!</v>
      </c>
      <c r="G2" s="62" t="e">
        <f>COUNTIFS(#REF!,$A2,#REF!,$G$1,#REF!,$A$1)+COUNTIFS(#REF!,$A2,#REF!,$G$1,#REF!,$A$1)</f>
        <v>#REF!</v>
      </c>
      <c r="H2" s="62" t="e">
        <f>COUNTIFS(#REF!,$A2,#REF!,$H$1,#REF!,$A$1)+COUNTIFS(#REF!,$A2,#REF!,$H$1,#REF!,$A$1)</f>
        <v>#REF!</v>
      </c>
      <c r="I2" s="62" t="e">
        <f>COUNTIFS(#REF!,$A2,#REF!,$I$1,#REF!,$A$1)+COUNTIFS(#REF!,$A2,#REF!,$I$1,#REF!,$A$1)</f>
        <v>#REF!</v>
      </c>
      <c r="J2" s="64">
        <f>COUNTIF(B2:I2,"&lt;&gt;0")</f>
        <v>8</v>
      </c>
      <c r="K2" s="59"/>
      <c r="L2" s="60"/>
      <c r="M2" s="62"/>
      <c r="N2" s="62"/>
      <c r="O2" s="62"/>
      <c r="P2" s="62"/>
      <c r="Q2" s="62"/>
      <c r="R2" s="62"/>
      <c r="S2" s="62"/>
      <c r="T2" s="62"/>
      <c r="U2" s="64"/>
      <c r="V2" s="59"/>
      <c r="W2" s="60"/>
      <c r="X2" s="62"/>
      <c r="Y2" s="62"/>
      <c r="Z2" s="62"/>
      <c r="AA2" s="62"/>
      <c r="AB2" s="62"/>
      <c r="AC2" s="62"/>
      <c r="AD2" s="62"/>
      <c r="AE2" s="62"/>
      <c r="AF2" s="64"/>
    </row>
    <row r="3" spans="1:32" x14ac:dyDescent="0.25">
      <c r="A3" s="14" t="s">
        <v>17</v>
      </c>
      <c r="B3" s="62" t="e">
        <f>COUNTIFS(#REF!,$A3,#REF!,$B$1,#REF!,$A$1)+COUNTIFS(#REF!,$A3,#REF!,$B$1,#REF!,$A$1)</f>
        <v>#REF!</v>
      </c>
      <c r="C3" s="62" t="e">
        <f>COUNTIFS(#REF!,$A3,#REF!,$C$1,#REF!,$A$1)+COUNTIFS(#REF!,$A3,#REF!,$C$1,#REF!,$A$1)</f>
        <v>#REF!</v>
      </c>
      <c r="D3" s="62" t="e">
        <f>COUNTIFS(#REF!,$A3,#REF!,$D$1,#REF!,$A$1)+COUNTIFS(#REF!,$A3,#REF!,$D$1,#REF!,$A$1)</f>
        <v>#REF!</v>
      </c>
      <c r="E3" s="62" t="e">
        <f>COUNTIFS(#REF!,$A3,#REF!,$E$1,#REF!,$A$1)+COUNTIFS(#REF!,$A3,#REF!,$E$1,#REF!,$A$1)</f>
        <v>#REF!</v>
      </c>
      <c r="F3" s="62" t="e">
        <f>COUNTIFS(#REF!,$A3,#REF!,$F$1,#REF!,$A$1)+COUNTIFS(#REF!,$A3,#REF!,$F$1,#REF!,$A$1)</f>
        <v>#REF!</v>
      </c>
      <c r="G3" s="62" t="e">
        <f>COUNTIFS(#REF!,$A3,#REF!,$G$1,#REF!,$A$1)+COUNTIFS(#REF!,$A3,#REF!,$G$1,#REF!,$A$1)</f>
        <v>#REF!</v>
      </c>
      <c r="H3" s="62" t="e">
        <f>COUNTIFS(#REF!,$A3,#REF!,$H$1,#REF!,$A$1)+COUNTIFS(#REF!,$A3,#REF!,$H$1,#REF!,$A$1)</f>
        <v>#REF!</v>
      </c>
      <c r="I3" s="62" t="e">
        <f>COUNTIFS(#REF!,$A3,#REF!,$I$1,#REF!,$A$1)+COUNTIFS(#REF!,$A3,#REF!,$I$1,#REF!,$A$1)</f>
        <v>#REF!</v>
      </c>
      <c r="J3" s="64">
        <f t="shared" ref="J3:J13" si="0">COUNTIF(B3:I3,"&lt;&gt;0")</f>
        <v>8</v>
      </c>
      <c r="K3" s="59"/>
      <c r="L3" s="60"/>
      <c r="M3" s="62"/>
      <c r="N3" s="62"/>
      <c r="O3" s="62"/>
      <c r="P3" s="62"/>
      <c r="Q3" s="62"/>
      <c r="R3" s="62"/>
      <c r="S3" s="62"/>
      <c r="T3" s="62"/>
      <c r="U3" s="64"/>
      <c r="V3" s="59"/>
      <c r="W3" s="60"/>
      <c r="X3" s="62"/>
      <c r="Y3" s="62"/>
      <c r="Z3" s="62"/>
      <c r="AA3" s="62"/>
      <c r="AB3" s="62"/>
      <c r="AC3" s="62"/>
      <c r="AD3" s="62"/>
      <c r="AE3" s="62"/>
      <c r="AF3" s="64"/>
    </row>
    <row r="4" spans="1:32" x14ac:dyDescent="0.25">
      <c r="A4" s="14" t="s">
        <v>23</v>
      </c>
      <c r="B4" s="62" t="e">
        <f>COUNTIFS(#REF!,$A4,#REF!,$B$1,#REF!,$A$1)+COUNTIFS(#REF!,$A4,#REF!,$B$1,#REF!,$A$1)</f>
        <v>#REF!</v>
      </c>
      <c r="C4" s="62" t="e">
        <f>COUNTIFS(#REF!,$A4,#REF!,$C$1,#REF!,$A$1)+COUNTIFS(#REF!,$A4,#REF!,$C$1,#REF!,$A$1)</f>
        <v>#REF!</v>
      </c>
      <c r="D4" s="62" t="e">
        <f>COUNTIFS(#REF!,$A4,#REF!,$D$1,#REF!,$A$1)+COUNTIFS(#REF!,$A4,#REF!,$D$1,#REF!,$A$1)</f>
        <v>#REF!</v>
      </c>
      <c r="E4" s="62" t="e">
        <f>COUNTIFS(#REF!,$A4,#REF!,$E$1,#REF!,$A$1)+COUNTIFS(#REF!,$A4,#REF!,$E$1,#REF!,$A$1)</f>
        <v>#REF!</v>
      </c>
      <c r="F4" s="62" t="e">
        <f>COUNTIFS(#REF!,$A4,#REF!,$F$1,#REF!,$A$1)+COUNTIFS(#REF!,$A4,#REF!,$F$1,#REF!,$A$1)</f>
        <v>#REF!</v>
      </c>
      <c r="G4" s="62" t="e">
        <f>COUNTIFS(#REF!,$A4,#REF!,$G$1,#REF!,$A$1)+COUNTIFS(#REF!,$A4,#REF!,$G$1,#REF!,$A$1)</f>
        <v>#REF!</v>
      </c>
      <c r="H4" s="62" t="e">
        <f>COUNTIFS(#REF!,$A4,#REF!,$H$1,#REF!,$A$1)+COUNTIFS(#REF!,$A4,#REF!,$H$1,#REF!,$A$1)</f>
        <v>#REF!</v>
      </c>
      <c r="I4" s="62" t="e">
        <f>COUNTIFS(#REF!,$A4,#REF!,$I$1,#REF!,$A$1)+COUNTIFS(#REF!,$A4,#REF!,$I$1,#REF!,$A$1)</f>
        <v>#REF!</v>
      </c>
      <c r="J4" s="64">
        <f t="shared" si="0"/>
        <v>8</v>
      </c>
      <c r="K4" s="59"/>
      <c r="L4" s="60"/>
      <c r="M4" s="62"/>
      <c r="N4" s="62"/>
      <c r="O4" s="62"/>
      <c r="P4" s="62"/>
      <c r="Q4" s="62"/>
      <c r="R4" s="62"/>
      <c r="S4" s="62"/>
      <c r="T4" s="62"/>
      <c r="U4" s="64"/>
      <c r="V4" s="59"/>
      <c r="W4" s="60"/>
      <c r="X4" s="62"/>
      <c r="Y4" s="62"/>
      <c r="Z4" s="62"/>
      <c r="AA4" s="62"/>
      <c r="AB4" s="62"/>
      <c r="AC4" s="62"/>
      <c r="AD4" s="62"/>
      <c r="AE4" s="62"/>
      <c r="AF4" s="64"/>
    </row>
    <row r="5" spans="1:32" x14ac:dyDescent="0.25">
      <c r="A5" s="14" t="s">
        <v>29</v>
      </c>
      <c r="B5" s="62" t="e">
        <f>COUNTIFS(#REF!,$A5,#REF!,$B$1,#REF!,$A$1)+COUNTIFS(#REF!,$A5,#REF!,$B$1,#REF!,$A$1)</f>
        <v>#REF!</v>
      </c>
      <c r="C5" s="62" t="e">
        <f>COUNTIFS(#REF!,$A5,#REF!,$C$1,#REF!,$A$1)+COUNTIFS(#REF!,$A5,#REF!,$C$1,#REF!,$A$1)</f>
        <v>#REF!</v>
      </c>
      <c r="D5" s="62" t="e">
        <f>COUNTIFS(#REF!,$A5,#REF!,$D$1,#REF!,$A$1)+COUNTIFS(#REF!,$A5,#REF!,$D$1,#REF!,$A$1)</f>
        <v>#REF!</v>
      </c>
      <c r="E5" s="62" t="e">
        <f>COUNTIFS(#REF!,$A5,#REF!,$E$1,#REF!,$A$1)+COUNTIFS(#REF!,$A5,#REF!,$E$1,#REF!,$A$1)</f>
        <v>#REF!</v>
      </c>
      <c r="F5" s="62" t="e">
        <f>COUNTIFS(#REF!,$A5,#REF!,$F$1,#REF!,$A$1)+COUNTIFS(#REF!,$A5,#REF!,$F$1,#REF!,$A$1)</f>
        <v>#REF!</v>
      </c>
      <c r="G5" s="62" t="e">
        <f>COUNTIFS(#REF!,$A5,#REF!,$G$1,#REF!,$A$1)+COUNTIFS(#REF!,$A5,#REF!,$G$1,#REF!,$A$1)</f>
        <v>#REF!</v>
      </c>
      <c r="H5" s="62" t="e">
        <f>COUNTIFS(#REF!,$A5,#REF!,$H$1,#REF!,$A$1)+COUNTIFS(#REF!,$A5,#REF!,$H$1,#REF!,$A$1)</f>
        <v>#REF!</v>
      </c>
      <c r="I5" s="62" t="e">
        <f>COUNTIFS(#REF!,$A5,#REF!,$I$1,#REF!,$A$1)+COUNTIFS(#REF!,$A5,#REF!,$I$1,#REF!,$A$1)</f>
        <v>#REF!</v>
      </c>
      <c r="J5" s="64">
        <f t="shared" si="0"/>
        <v>8</v>
      </c>
      <c r="K5" s="59"/>
      <c r="L5" s="60"/>
      <c r="M5" s="62"/>
      <c r="N5" s="62"/>
      <c r="O5" s="62"/>
      <c r="P5" s="62"/>
      <c r="Q5" s="62"/>
      <c r="R5" s="62"/>
      <c r="S5" s="62"/>
      <c r="T5" s="62"/>
      <c r="U5" s="64"/>
      <c r="V5" s="59"/>
      <c r="W5" s="60"/>
      <c r="X5" s="62"/>
      <c r="Y5" s="62"/>
      <c r="Z5" s="62"/>
      <c r="AA5" s="62"/>
      <c r="AB5" s="62"/>
      <c r="AC5" s="62"/>
      <c r="AD5" s="62"/>
      <c r="AE5" s="62"/>
      <c r="AF5" s="64"/>
    </row>
    <row r="6" spans="1:32" x14ac:dyDescent="0.25">
      <c r="A6" s="14" t="s">
        <v>36</v>
      </c>
      <c r="B6" s="62" t="e">
        <f>COUNTIFS(#REF!,$A6,#REF!,$B$1,#REF!,$A$1)+COUNTIFS(#REF!,$A6,#REF!,$B$1,#REF!,$A$1)</f>
        <v>#REF!</v>
      </c>
      <c r="C6" s="62" t="e">
        <f>COUNTIFS(#REF!,$A6,#REF!,$C$1,#REF!,$A$1)+COUNTIFS(#REF!,$A6,#REF!,$C$1,#REF!,$A$1)</f>
        <v>#REF!</v>
      </c>
      <c r="D6" s="62" t="e">
        <f>COUNTIFS(#REF!,$A6,#REF!,$D$1,#REF!,$A$1)+COUNTIFS(#REF!,$A6,#REF!,$D$1,#REF!,$A$1)</f>
        <v>#REF!</v>
      </c>
      <c r="E6" s="62" t="e">
        <f>COUNTIFS(#REF!,$A6,#REF!,$E$1,#REF!,$A$1)+COUNTIFS(#REF!,$A6,#REF!,$E$1,#REF!,$A$1)</f>
        <v>#REF!</v>
      </c>
      <c r="F6" s="62" t="e">
        <f>COUNTIFS(#REF!,$A6,#REF!,$F$1,#REF!,$A$1)+COUNTIFS(#REF!,$A6,#REF!,$F$1,#REF!,$A$1)</f>
        <v>#REF!</v>
      </c>
      <c r="G6" s="62" t="e">
        <f>COUNTIFS(#REF!,$A6,#REF!,$G$1,#REF!,$A$1)+COUNTIFS(#REF!,$A6,#REF!,$G$1,#REF!,$A$1)</f>
        <v>#REF!</v>
      </c>
      <c r="H6" s="62" t="e">
        <f>COUNTIFS(#REF!,$A6,#REF!,$H$1,#REF!,$A$1)+COUNTIFS(#REF!,$A6,#REF!,$H$1,#REF!,$A$1)</f>
        <v>#REF!</v>
      </c>
      <c r="I6" s="62" t="e">
        <f>COUNTIFS(#REF!,$A6,#REF!,$I$1,#REF!,$A$1)+COUNTIFS(#REF!,$A6,#REF!,$I$1,#REF!,$A$1)</f>
        <v>#REF!</v>
      </c>
      <c r="J6" s="64">
        <f t="shared" si="0"/>
        <v>8</v>
      </c>
      <c r="K6" s="59"/>
      <c r="L6" s="60"/>
      <c r="M6" s="62"/>
      <c r="N6" s="62"/>
      <c r="O6" s="62"/>
      <c r="P6" s="62"/>
      <c r="Q6" s="62"/>
      <c r="R6" s="62"/>
      <c r="S6" s="62"/>
      <c r="T6" s="62"/>
      <c r="U6" s="64"/>
      <c r="V6" s="59"/>
      <c r="W6" s="60"/>
      <c r="X6" s="62"/>
      <c r="Y6" s="62"/>
      <c r="Z6" s="62"/>
      <c r="AA6" s="62"/>
      <c r="AB6" s="62"/>
      <c r="AC6" s="62"/>
      <c r="AD6" s="62"/>
      <c r="AE6" s="62"/>
      <c r="AF6" s="64"/>
    </row>
    <row r="7" spans="1:32" x14ac:dyDescent="0.25">
      <c r="A7" s="14" t="s">
        <v>39</v>
      </c>
      <c r="B7" s="62" t="e">
        <f>COUNTIFS(#REF!,$A7,#REF!,$B$1,#REF!,$A$1)+COUNTIFS(#REF!,$A7,#REF!,$B$1,#REF!,$A$1)</f>
        <v>#REF!</v>
      </c>
      <c r="C7" s="62" t="e">
        <f>COUNTIFS(#REF!,$A7,#REF!,$C$1,#REF!,$A$1)+COUNTIFS(#REF!,$A7,#REF!,$C$1,#REF!,$A$1)</f>
        <v>#REF!</v>
      </c>
      <c r="D7" s="62" t="e">
        <f>COUNTIFS(#REF!,$A7,#REF!,$D$1,#REF!,$A$1)+COUNTIFS(#REF!,$A7,#REF!,$D$1,#REF!,$A$1)</f>
        <v>#REF!</v>
      </c>
      <c r="E7" s="62" t="e">
        <f>COUNTIFS(#REF!,$A7,#REF!,$E$1,#REF!,$A$1)+COUNTIFS(#REF!,$A7,#REF!,$E$1,#REF!,$A$1)</f>
        <v>#REF!</v>
      </c>
      <c r="F7" s="62" t="e">
        <f>COUNTIFS(#REF!,$A7,#REF!,$F$1,#REF!,$A$1)+COUNTIFS(#REF!,$A7,#REF!,$F$1,#REF!,$A$1)</f>
        <v>#REF!</v>
      </c>
      <c r="G7" s="62" t="e">
        <f>COUNTIFS(#REF!,$A7,#REF!,$G$1,#REF!,$A$1)+COUNTIFS(#REF!,$A7,#REF!,$G$1,#REF!,$A$1)</f>
        <v>#REF!</v>
      </c>
      <c r="H7" s="62" t="e">
        <f>COUNTIFS(#REF!,$A7,#REF!,$H$1,#REF!,$A$1)+COUNTIFS(#REF!,$A7,#REF!,$H$1,#REF!,$A$1)</f>
        <v>#REF!</v>
      </c>
      <c r="I7" s="62" t="e">
        <f>COUNTIFS(#REF!,$A7,#REF!,$I$1,#REF!,$A$1)+COUNTIFS(#REF!,$A7,#REF!,$I$1,#REF!,$A$1)</f>
        <v>#REF!</v>
      </c>
      <c r="J7" s="64">
        <f t="shared" si="0"/>
        <v>8</v>
      </c>
      <c r="K7" s="59"/>
      <c r="L7" s="60"/>
      <c r="M7" s="62"/>
      <c r="N7" s="62"/>
      <c r="O7" s="62"/>
      <c r="P7" s="62"/>
      <c r="Q7" s="62"/>
      <c r="R7" s="62"/>
      <c r="S7" s="62"/>
      <c r="T7" s="62"/>
      <c r="U7" s="64"/>
      <c r="V7" s="59"/>
      <c r="W7" s="60"/>
      <c r="X7" s="62"/>
      <c r="Y7" s="62"/>
      <c r="Z7" s="62"/>
      <c r="AA7" s="62"/>
      <c r="AB7" s="62"/>
      <c r="AC7" s="62"/>
      <c r="AD7" s="62"/>
      <c r="AE7" s="62"/>
      <c r="AF7" s="64"/>
    </row>
    <row r="8" spans="1:32" x14ac:dyDescent="0.25">
      <c r="A8" s="14" t="s">
        <v>46</v>
      </c>
      <c r="B8" s="62" t="e">
        <f>COUNTIFS(#REF!,$A8,#REF!,$B$1,#REF!,$A$1)+COUNTIFS(#REF!,$A8,#REF!,$B$1,#REF!,$A$1)</f>
        <v>#REF!</v>
      </c>
      <c r="C8" s="62" t="e">
        <f>COUNTIFS(#REF!,$A8,#REF!,$C$1,#REF!,$A$1)+COUNTIFS(#REF!,$A8,#REF!,$C$1,#REF!,$A$1)</f>
        <v>#REF!</v>
      </c>
      <c r="D8" s="62" t="e">
        <f>COUNTIFS(#REF!,$A8,#REF!,$D$1,#REF!,$A$1)+COUNTIFS(#REF!,$A8,#REF!,$D$1,#REF!,$A$1)</f>
        <v>#REF!</v>
      </c>
      <c r="E8" s="62" t="e">
        <f>COUNTIFS(#REF!,$A8,#REF!,$E$1,#REF!,$A$1)+COUNTIFS(#REF!,$A8,#REF!,$E$1,#REF!,$A$1)</f>
        <v>#REF!</v>
      </c>
      <c r="F8" s="62" t="e">
        <f>COUNTIFS(#REF!,$A8,#REF!,$F$1,#REF!,$A$1)+COUNTIFS(#REF!,$A8,#REF!,$F$1,#REF!,$A$1)</f>
        <v>#REF!</v>
      </c>
      <c r="G8" s="62" t="e">
        <f>COUNTIFS(#REF!,$A8,#REF!,$G$1,#REF!,$A$1)+COUNTIFS(#REF!,$A8,#REF!,$G$1,#REF!,$A$1)</f>
        <v>#REF!</v>
      </c>
      <c r="H8" s="62" t="e">
        <f>COUNTIFS(#REF!,$A8,#REF!,$H$1,#REF!,$A$1)+COUNTIFS(#REF!,$A8,#REF!,$H$1,#REF!,$A$1)</f>
        <v>#REF!</v>
      </c>
      <c r="I8" s="62" t="e">
        <f>COUNTIFS(#REF!,$A8,#REF!,$I$1,#REF!,$A$1)+COUNTIFS(#REF!,$A8,#REF!,$I$1,#REF!,$A$1)</f>
        <v>#REF!</v>
      </c>
      <c r="J8" s="64">
        <f t="shared" si="0"/>
        <v>8</v>
      </c>
      <c r="K8" s="59"/>
      <c r="L8" s="60"/>
      <c r="M8" s="62"/>
      <c r="N8" s="62"/>
      <c r="O8" s="62"/>
      <c r="P8" s="62"/>
      <c r="Q8" s="62"/>
      <c r="R8" s="62"/>
      <c r="S8" s="62"/>
      <c r="T8" s="62"/>
      <c r="U8" s="64"/>
      <c r="V8" s="59"/>
      <c r="W8" s="60"/>
      <c r="X8" s="62"/>
      <c r="Y8" s="62"/>
      <c r="Z8" s="62"/>
      <c r="AA8" s="62"/>
      <c r="AB8" s="62"/>
      <c r="AC8" s="62"/>
      <c r="AD8" s="62"/>
      <c r="AE8" s="62"/>
      <c r="AF8" s="64"/>
    </row>
    <row r="9" spans="1:32" x14ac:dyDescent="0.25">
      <c r="A9" s="14" t="s">
        <v>49</v>
      </c>
      <c r="B9" s="62" t="e">
        <f>COUNTIFS(#REF!,$A9,#REF!,$B$1,#REF!,$A$1)+COUNTIFS(#REF!,$A9,#REF!,$B$1,#REF!,$A$1)</f>
        <v>#REF!</v>
      </c>
      <c r="C9" s="62" t="e">
        <f>COUNTIFS(#REF!,$A9,#REF!,$C$1,#REF!,$A$1)+COUNTIFS(#REF!,$A9,#REF!,$C$1,#REF!,$A$1)</f>
        <v>#REF!</v>
      </c>
      <c r="D9" s="62" t="e">
        <f>COUNTIFS(#REF!,$A9,#REF!,$D$1,#REF!,$A$1)+COUNTIFS(#REF!,$A9,#REF!,$D$1,#REF!,$A$1)</f>
        <v>#REF!</v>
      </c>
      <c r="E9" s="62" t="e">
        <f>COUNTIFS(#REF!,$A9,#REF!,$E$1,#REF!,$A$1)+COUNTIFS(#REF!,$A9,#REF!,$E$1,#REF!,$A$1)</f>
        <v>#REF!</v>
      </c>
      <c r="F9" s="62" t="e">
        <f>COUNTIFS(#REF!,$A9,#REF!,$F$1,#REF!,$A$1)+COUNTIFS(#REF!,$A9,#REF!,$F$1,#REF!,$A$1)</f>
        <v>#REF!</v>
      </c>
      <c r="G9" s="62" t="e">
        <f>COUNTIFS(#REF!,$A9,#REF!,$G$1,#REF!,$A$1)+COUNTIFS(#REF!,$A9,#REF!,$G$1,#REF!,$A$1)</f>
        <v>#REF!</v>
      </c>
      <c r="H9" s="62" t="e">
        <f>COUNTIFS(#REF!,$A9,#REF!,$H$1,#REF!,$A$1)+COUNTIFS(#REF!,$A9,#REF!,$H$1,#REF!,$A$1)</f>
        <v>#REF!</v>
      </c>
      <c r="I9" s="62" t="e">
        <f>COUNTIFS(#REF!,$A9,#REF!,$I$1,#REF!,$A$1)+COUNTIFS(#REF!,$A9,#REF!,$I$1,#REF!,$A$1)</f>
        <v>#REF!</v>
      </c>
      <c r="J9" s="64">
        <f t="shared" si="0"/>
        <v>8</v>
      </c>
      <c r="K9" s="59"/>
      <c r="L9" s="60"/>
      <c r="M9" s="62"/>
      <c r="N9" s="62"/>
      <c r="O9" s="62"/>
      <c r="P9" s="62"/>
      <c r="Q9" s="62"/>
      <c r="R9" s="62"/>
      <c r="S9" s="62"/>
      <c r="T9" s="62"/>
      <c r="U9" s="64"/>
      <c r="V9" s="59"/>
      <c r="W9" s="60"/>
      <c r="X9" s="62"/>
      <c r="Y9" s="62"/>
      <c r="Z9" s="62"/>
      <c r="AA9" s="62"/>
      <c r="AB9" s="62"/>
      <c r="AC9" s="62"/>
      <c r="AD9" s="62"/>
      <c r="AE9" s="62"/>
      <c r="AF9" s="64"/>
    </row>
    <row r="10" spans="1:32" x14ac:dyDescent="0.25">
      <c r="A10" s="14" t="s">
        <v>60</v>
      </c>
      <c r="B10" s="62" t="e">
        <f>COUNTIFS(#REF!,$A10,#REF!,$B$1,#REF!,$A$1)+COUNTIFS(#REF!,$A10,#REF!,$B$1,#REF!,$A$1)</f>
        <v>#REF!</v>
      </c>
      <c r="C10" s="62" t="e">
        <f>COUNTIFS(#REF!,$A10,#REF!,$C$1,#REF!,$A$1)+COUNTIFS(#REF!,$A10,#REF!,$C$1,#REF!,$A$1)</f>
        <v>#REF!</v>
      </c>
      <c r="D10" s="62" t="e">
        <f>COUNTIFS(#REF!,$A10,#REF!,$D$1,#REF!,$A$1)+COUNTIFS(#REF!,$A10,#REF!,$D$1,#REF!,$A$1)</f>
        <v>#REF!</v>
      </c>
      <c r="E10" s="62" t="e">
        <f>COUNTIFS(#REF!,$A10,#REF!,$E$1,#REF!,$A$1)+COUNTIFS(#REF!,$A10,#REF!,$E$1,#REF!,$A$1)</f>
        <v>#REF!</v>
      </c>
      <c r="F10" s="62" t="e">
        <f>COUNTIFS(#REF!,$A10,#REF!,$F$1,#REF!,$A$1)+COUNTIFS(#REF!,$A10,#REF!,$F$1,#REF!,$A$1)</f>
        <v>#REF!</v>
      </c>
      <c r="G10" s="62" t="e">
        <f>COUNTIFS(#REF!,$A10,#REF!,$G$1,#REF!,$A$1)+COUNTIFS(#REF!,$A10,#REF!,$G$1,#REF!,$A$1)</f>
        <v>#REF!</v>
      </c>
      <c r="H10" s="62" t="e">
        <f>COUNTIFS(#REF!,$A10,#REF!,$H$1,#REF!,$A$1)+COUNTIFS(#REF!,$A10,#REF!,$H$1,#REF!,$A$1)</f>
        <v>#REF!</v>
      </c>
      <c r="I10" s="62" t="e">
        <f>COUNTIFS(#REF!,$A10,#REF!,$I$1,#REF!,$A$1)+COUNTIFS(#REF!,$A10,#REF!,$I$1,#REF!,$A$1)</f>
        <v>#REF!</v>
      </c>
      <c r="J10" s="64">
        <f t="shared" si="0"/>
        <v>8</v>
      </c>
      <c r="K10" s="59"/>
      <c r="L10" s="60"/>
      <c r="M10" s="62"/>
      <c r="N10" s="62"/>
      <c r="O10" s="62"/>
      <c r="P10" s="62"/>
      <c r="Q10" s="62"/>
      <c r="R10" s="62"/>
      <c r="S10" s="62"/>
      <c r="T10" s="62"/>
      <c r="U10" s="64"/>
      <c r="V10" s="59"/>
      <c r="W10" s="60"/>
      <c r="X10" s="62"/>
      <c r="Y10" s="62"/>
      <c r="Z10" s="62"/>
      <c r="AA10" s="62"/>
      <c r="AB10" s="62"/>
      <c r="AC10" s="62"/>
      <c r="AD10" s="62"/>
      <c r="AE10" s="62"/>
      <c r="AF10" s="64"/>
    </row>
    <row r="11" spans="1:32" x14ac:dyDescent="0.25">
      <c r="A11" s="14" t="s">
        <v>208</v>
      </c>
      <c r="B11" s="62" t="e">
        <f>COUNTIFS(#REF!,$A11,#REF!,$B$1,#REF!,$A$1)+COUNTIFS(#REF!,$A11,#REF!,$B$1,#REF!,$A$1)</f>
        <v>#REF!</v>
      </c>
      <c r="C11" s="62" t="e">
        <f>COUNTIFS(#REF!,$A11,#REF!,$C$1,#REF!,$A$1)+COUNTIFS(#REF!,$A11,#REF!,$C$1,#REF!,$A$1)</f>
        <v>#REF!</v>
      </c>
      <c r="D11" s="62" t="e">
        <f>COUNTIFS(#REF!,$A11,#REF!,$D$1,#REF!,$A$1)+COUNTIFS(#REF!,$A11,#REF!,$D$1,#REF!,$A$1)</f>
        <v>#REF!</v>
      </c>
      <c r="E11" s="62" t="e">
        <f>COUNTIFS(#REF!,$A11,#REF!,$E$1,#REF!,$A$1)+COUNTIFS(#REF!,$A11,#REF!,$E$1,#REF!,$A$1)</f>
        <v>#REF!</v>
      </c>
      <c r="F11" s="62" t="e">
        <f>COUNTIFS(#REF!,$A11,#REF!,$F$1,#REF!,$A$1)+COUNTIFS(#REF!,$A11,#REF!,$F$1,#REF!,$A$1)</f>
        <v>#REF!</v>
      </c>
      <c r="G11" s="62" t="e">
        <f>COUNTIFS(#REF!,$A11,#REF!,$G$1,#REF!,$A$1)+COUNTIFS(#REF!,$A11,#REF!,$G$1,#REF!,$A$1)</f>
        <v>#REF!</v>
      </c>
      <c r="H11" s="62" t="e">
        <f>COUNTIFS(#REF!,$A11,#REF!,$H$1,#REF!,$A$1)+COUNTIFS(#REF!,$A11,#REF!,$H$1,#REF!,$A$1)</f>
        <v>#REF!</v>
      </c>
      <c r="I11" s="62" t="e">
        <f>COUNTIFS(#REF!,$A11,#REF!,$I$1,#REF!,$A$1)+COUNTIFS(#REF!,$A11,#REF!,$I$1,#REF!,$A$1)</f>
        <v>#REF!</v>
      </c>
      <c r="J11" s="64">
        <f t="shared" si="0"/>
        <v>8</v>
      </c>
      <c r="K11" s="59"/>
      <c r="L11" s="60"/>
      <c r="M11" s="62"/>
      <c r="N11" s="62"/>
      <c r="O11" s="62"/>
      <c r="P11" s="62"/>
      <c r="Q11" s="62"/>
      <c r="R11" s="62"/>
      <c r="S11" s="62"/>
      <c r="T11" s="62"/>
      <c r="U11" s="64"/>
      <c r="V11" s="59"/>
      <c r="W11" s="60"/>
      <c r="X11" s="62"/>
      <c r="Y11" s="62"/>
      <c r="Z11" s="62"/>
      <c r="AA11" s="62"/>
      <c r="AB11" s="62"/>
      <c r="AC11" s="62"/>
      <c r="AD11" s="62"/>
      <c r="AE11" s="62"/>
      <c r="AF11" s="64"/>
    </row>
    <row r="12" spans="1:32" hidden="1" x14ac:dyDescent="0.25">
      <c r="A12" s="60"/>
      <c r="B12" s="62" t="e">
        <f>COUNTIFS(#REF!,$A12,#REF!,$B$1,#REF!,$A$1)+COUNTIFS(#REF!,$A12,#REF!,$B$1,#REF!,$A$1)</f>
        <v>#REF!</v>
      </c>
      <c r="C12" s="62" t="e">
        <f>COUNTIFS(#REF!,$A12,#REF!,$C$1,#REF!,$A$1)+COUNTIFS(#REF!,$A12,#REF!,$C$1,#REF!,$A$1)</f>
        <v>#REF!</v>
      </c>
      <c r="D12" s="62" t="e">
        <f>COUNTIFS(#REF!,$A12,#REF!,$D$1,#REF!,$A$1)+COUNTIFS(#REF!,$A12,#REF!,$D$1,#REF!,$A$1)</f>
        <v>#REF!</v>
      </c>
      <c r="E12" s="62" t="e">
        <f>COUNTIFS(#REF!,$A12,#REF!,$E$1,#REF!,$A$1)+COUNTIFS(#REF!,$A12,#REF!,$E$1,#REF!,$A$1)</f>
        <v>#REF!</v>
      </c>
      <c r="F12" s="62" t="e">
        <f>COUNTIFS(#REF!,$A12,#REF!,$F$1,#REF!,$A$1)+COUNTIFS(#REF!,$A12,#REF!,$F$1,#REF!,$A$1)</f>
        <v>#REF!</v>
      </c>
      <c r="G12" s="62" t="e">
        <f>COUNTIFS(#REF!,$A12,#REF!,$G$1,#REF!,$A$1)+COUNTIFS(#REF!,$A12,#REF!,$G$1,#REF!,$A$1)</f>
        <v>#REF!</v>
      </c>
      <c r="H12" s="62" t="e">
        <f>COUNTIFS(#REF!,$A12,#REF!,$H$1,#REF!,$A$1)+COUNTIFS(#REF!,$A12,#REF!,$H$1,#REF!,$A$1)</f>
        <v>#REF!</v>
      </c>
      <c r="I12" s="62" t="e">
        <f>COUNTIFS(#REF!,$A12,#REF!,$I$1,#REF!,$A$1)+COUNTIFS(#REF!,$A12,#REF!,$I$1,#REF!,$A$1)</f>
        <v>#REF!</v>
      </c>
      <c r="J12" s="64">
        <f t="shared" si="0"/>
        <v>8</v>
      </c>
      <c r="K12" s="59"/>
      <c r="L12" s="60"/>
      <c r="M12" s="62"/>
      <c r="N12" s="62"/>
      <c r="O12" s="62"/>
      <c r="P12" s="62"/>
      <c r="Q12" s="62"/>
      <c r="R12" s="62"/>
      <c r="S12" s="62"/>
      <c r="T12" s="62"/>
      <c r="U12" s="64"/>
      <c r="V12" s="59"/>
      <c r="W12" s="60"/>
      <c r="X12" s="62"/>
      <c r="Y12" s="62"/>
      <c r="Z12" s="62"/>
      <c r="AA12" s="62"/>
      <c r="AB12" s="62"/>
      <c r="AC12" s="62"/>
      <c r="AD12" s="62"/>
      <c r="AE12" s="62"/>
      <c r="AF12" s="64"/>
    </row>
    <row r="13" spans="1:32" hidden="1" x14ac:dyDescent="0.25">
      <c r="A13" s="60"/>
      <c r="B13" s="62" t="e">
        <f>COUNTIFS(#REF!,$A13,#REF!,$B$1,#REF!,$A$1)+COUNTIFS(#REF!,$A13,#REF!,$B$1,#REF!,$A$1)</f>
        <v>#REF!</v>
      </c>
      <c r="C13" s="62" t="e">
        <f>COUNTIFS(#REF!,$A13,#REF!,$C$1,#REF!,$A$1)+COUNTIFS(#REF!,$A13,#REF!,$C$1,#REF!,$A$1)</f>
        <v>#REF!</v>
      </c>
      <c r="D13" s="62" t="e">
        <f>COUNTIFS(#REF!,$A13,#REF!,$D$1,#REF!,$A$1)+COUNTIFS(#REF!,$A13,#REF!,$D$1,#REF!,$A$1)</f>
        <v>#REF!</v>
      </c>
      <c r="E13" s="62" t="e">
        <f>COUNTIFS(#REF!,$A13,#REF!,$E$1,#REF!,$A$1)+COUNTIFS(#REF!,$A13,#REF!,$E$1,#REF!,$A$1)</f>
        <v>#REF!</v>
      </c>
      <c r="F13" s="62" t="e">
        <f>COUNTIFS(#REF!,$A13,#REF!,$F$1,#REF!,$A$1)+COUNTIFS(#REF!,$A13,#REF!,$F$1,#REF!,$A$1)</f>
        <v>#REF!</v>
      </c>
      <c r="G13" s="62" t="e">
        <f>COUNTIFS(#REF!,$A13,#REF!,$G$1,#REF!,$A$1)+COUNTIFS(#REF!,$A13,#REF!,$G$1,#REF!,$A$1)</f>
        <v>#REF!</v>
      </c>
      <c r="H13" s="62" t="e">
        <f>COUNTIFS(#REF!,$A13,#REF!,$H$1,#REF!,$A$1)+COUNTIFS(#REF!,$A13,#REF!,$H$1,#REF!,$A$1)</f>
        <v>#REF!</v>
      </c>
      <c r="I13" s="62" t="e">
        <f>COUNTIFS(#REF!,$A13,#REF!,$I$1,#REF!,$A$1)+COUNTIFS(#REF!,$A13,#REF!,$I$1,#REF!,$A$1)</f>
        <v>#REF!</v>
      </c>
      <c r="J13" s="64">
        <f t="shared" si="0"/>
        <v>8</v>
      </c>
      <c r="K13" s="59"/>
      <c r="L13" s="60"/>
      <c r="M13" s="62"/>
      <c r="N13" s="62"/>
      <c r="O13" s="62"/>
      <c r="P13" s="62"/>
      <c r="Q13" s="62"/>
      <c r="R13" s="62"/>
      <c r="S13" s="62"/>
      <c r="T13" s="62"/>
      <c r="U13" s="64"/>
      <c r="V13" s="59"/>
      <c r="W13" s="60"/>
      <c r="X13" s="62"/>
      <c r="Y13" s="62"/>
      <c r="Z13" s="62"/>
      <c r="AA13" s="62"/>
      <c r="AB13" s="62"/>
      <c r="AC13" s="62"/>
      <c r="AD13" s="62"/>
      <c r="AE13" s="62"/>
      <c r="AF13" s="64"/>
    </row>
    <row r="14" spans="1:32" ht="18.75" x14ac:dyDescent="0.25">
      <c r="A14" s="61" t="s">
        <v>411</v>
      </c>
      <c r="B14" s="64">
        <f>COUNTIF(B2:B13,"&lt;&gt;0")</f>
        <v>12</v>
      </c>
      <c r="C14" s="64">
        <f t="shared" ref="C14" si="1">COUNTIF(C2:C13,"&lt;&gt;0")</f>
        <v>12</v>
      </c>
      <c r="D14" s="64">
        <f t="shared" ref="D14" si="2">COUNTIF(D2:D13,"&lt;&gt;0")</f>
        <v>12</v>
      </c>
      <c r="E14" s="64">
        <f t="shared" ref="E14" si="3">COUNTIF(E2:E13,"&lt;&gt;0")</f>
        <v>12</v>
      </c>
      <c r="F14" s="64">
        <f t="shared" ref="F14" si="4">COUNTIF(F2:F13,"&lt;&gt;0")</f>
        <v>12</v>
      </c>
      <c r="G14" s="64">
        <f t="shared" ref="G14" si="5">COUNTIF(G2:G13,"&lt;&gt;0")</f>
        <v>12</v>
      </c>
      <c r="H14" s="64">
        <f t="shared" ref="H14" si="6">COUNTIF(H2:H13,"&lt;&gt;0")</f>
        <v>12</v>
      </c>
      <c r="I14" s="64">
        <f t="shared" ref="I14" si="7">COUNTIF(I2:I13,"&lt;&gt;0")</f>
        <v>12</v>
      </c>
      <c r="J14" s="66">
        <f t="shared" ref="J14" si="8">SUM(J2:J13)</f>
        <v>96</v>
      </c>
      <c r="K14" s="59"/>
      <c r="L14" s="61"/>
      <c r="M14" s="64"/>
      <c r="N14" s="64"/>
      <c r="O14" s="64"/>
      <c r="P14" s="64"/>
      <c r="Q14" s="64"/>
      <c r="R14" s="64"/>
      <c r="S14" s="64"/>
      <c r="T14" s="64"/>
      <c r="U14" s="65"/>
      <c r="V14" s="59"/>
      <c r="W14" s="61"/>
      <c r="X14" s="64"/>
      <c r="Y14" s="64"/>
      <c r="Z14" s="64"/>
      <c r="AA14" s="64"/>
      <c r="AB14" s="64"/>
      <c r="AC14" s="64"/>
      <c r="AD14" s="64"/>
      <c r="AE14" s="64"/>
      <c r="AF14" s="65"/>
    </row>
    <row r="15" spans="1:32" s="58" customFormat="1" x14ac:dyDescent="0.25">
      <c r="A15" s="61"/>
      <c r="B15" s="67"/>
      <c r="C15" s="67"/>
      <c r="D15" s="67"/>
      <c r="E15" s="67"/>
      <c r="F15" s="67"/>
      <c r="G15" s="67"/>
      <c r="H15" s="67"/>
      <c r="I15" s="67"/>
      <c r="J15" s="68"/>
      <c r="K15" s="63"/>
      <c r="L15" s="61"/>
      <c r="M15" s="67"/>
      <c r="N15" s="67"/>
      <c r="O15" s="67"/>
      <c r="P15" s="67"/>
      <c r="Q15" s="67"/>
      <c r="R15" s="67"/>
      <c r="S15" s="67"/>
      <c r="T15" s="67"/>
      <c r="U15" s="68"/>
      <c r="V15" s="63"/>
      <c r="W15" s="61"/>
      <c r="X15" s="67"/>
      <c r="Y15" s="67"/>
      <c r="Z15" s="67"/>
      <c r="AA15" s="67"/>
      <c r="AB15" s="67"/>
      <c r="AC15" s="67"/>
      <c r="AD15" s="67"/>
      <c r="AE15" s="67"/>
      <c r="AF15" s="68"/>
    </row>
    <row r="16" spans="1:32" x14ac:dyDescent="0.25">
      <c r="A16" s="60"/>
      <c r="B16" s="62"/>
      <c r="C16" s="62"/>
      <c r="D16" s="62"/>
      <c r="E16" s="62"/>
      <c r="F16" s="62"/>
      <c r="G16" s="62"/>
      <c r="H16" s="62"/>
      <c r="I16" s="62"/>
      <c r="J16" s="64"/>
      <c r="K16" s="59"/>
      <c r="L16" s="60"/>
      <c r="M16" s="62"/>
      <c r="N16" s="62"/>
      <c r="O16" s="62"/>
      <c r="P16" s="62"/>
      <c r="Q16" s="62"/>
      <c r="R16" s="62"/>
      <c r="S16" s="62"/>
      <c r="T16" s="62"/>
      <c r="U16" s="64"/>
      <c r="V16" s="59"/>
      <c r="W16" s="60"/>
      <c r="X16" s="62"/>
      <c r="Y16" s="62"/>
      <c r="Z16" s="62"/>
      <c r="AA16" s="62"/>
      <c r="AB16" s="62"/>
      <c r="AC16" s="62"/>
      <c r="AD16" s="62"/>
      <c r="AE16" s="62"/>
      <c r="AF16" s="64"/>
    </row>
    <row r="17" spans="1:32" x14ac:dyDescent="0.25">
      <c r="A17" s="60"/>
      <c r="B17" s="62"/>
      <c r="C17" s="62"/>
      <c r="D17" s="62"/>
      <c r="E17" s="62"/>
      <c r="F17" s="62"/>
      <c r="G17" s="62"/>
      <c r="H17" s="62"/>
      <c r="I17" s="62"/>
      <c r="J17" s="64"/>
      <c r="K17" s="59"/>
      <c r="L17" s="60"/>
      <c r="M17" s="62"/>
      <c r="N17" s="62"/>
      <c r="O17" s="62"/>
      <c r="P17" s="62"/>
      <c r="Q17" s="62"/>
      <c r="R17" s="62"/>
      <c r="S17" s="62"/>
      <c r="T17" s="62"/>
      <c r="U17" s="64"/>
      <c r="V17" s="59"/>
      <c r="W17" s="60"/>
      <c r="X17" s="62"/>
      <c r="Y17" s="62"/>
      <c r="Z17" s="62"/>
      <c r="AA17" s="62"/>
      <c r="AB17" s="62"/>
      <c r="AC17" s="62"/>
      <c r="AD17" s="62"/>
      <c r="AE17" s="62"/>
      <c r="AF17" s="64"/>
    </row>
    <row r="18" spans="1:32" x14ac:dyDescent="0.25">
      <c r="A18" s="60"/>
      <c r="B18" s="62"/>
      <c r="C18" s="62"/>
      <c r="D18" s="62"/>
      <c r="E18" s="62"/>
      <c r="F18" s="62"/>
      <c r="G18" s="62"/>
      <c r="H18" s="62"/>
      <c r="I18" s="62"/>
      <c r="J18" s="64"/>
      <c r="K18" s="59"/>
      <c r="L18" s="60"/>
      <c r="M18" s="62"/>
      <c r="N18" s="62"/>
      <c r="O18" s="62"/>
      <c r="P18" s="62"/>
      <c r="Q18" s="62"/>
      <c r="R18" s="62"/>
      <c r="S18" s="62"/>
      <c r="T18" s="62"/>
      <c r="U18" s="64"/>
      <c r="V18" s="59"/>
      <c r="W18" s="60"/>
      <c r="X18" s="62"/>
      <c r="Y18" s="62"/>
      <c r="Z18" s="62"/>
      <c r="AA18" s="62"/>
      <c r="AB18" s="62"/>
      <c r="AC18" s="62"/>
      <c r="AD18" s="62"/>
      <c r="AE18" s="62"/>
      <c r="AF18" s="64"/>
    </row>
    <row r="19" spans="1:32" x14ac:dyDescent="0.25">
      <c r="A19" s="60"/>
      <c r="B19" s="62"/>
      <c r="C19" s="62"/>
      <c r="D19" s="62"/>
      <c r="E19" s="62"/>
      <c r="F19" s="62"/>
      <c r="G19" s="62"/>
      <c r="H19" s="62"/>
      <c r="I19" s="62"/>
      <c r="J19" s="64"/>
      <c r="K19" s="59"/>
      <c r="L19" s="60"/>
      <c r="M19" s="62"/>
      <c r="N19" s="62"/>
      <c r="O19" s="62"/>
      <c r="P19" s="62"/>
      <c r="Q19" s="62"/>
      <c r="R19" s="62"/>
      <c r="S19" s="62"/>
      <c r="T19" s="62"/>
      <c r="U19" s="64"/>
      <c r="V19" s="59"/>
      <c r="W19" s="60"/>
      <c r="X19" s="62"/>
      <c r="Y19" s="62"/>
      <c r="Z19" s="62"/>
      <c r="AA19" s="62"/>
      <c r="AB19" s="62"/>
      <c r="AC19" s="62"/>
      <c r="AD19" s="62"/>
      <c r="AE19" s="62"/>
      <c r="AF19" s="64"/>
    </row>
    <row r="20" spans="1:32" x14ac:dyDescent="0.25">
      <c r="A20" s="60"/>
      <c r="B20" s="62"/>
      <c r="C20" s="62"/>
      <c r="D20" s="62"/>
      <c r="E20" s="62"/>
      <c r="F20" s="62"/>
      <c r="G20" s="62"/>
      <c r="H20" s="62"/>
      <c r="I20" s="62"/>
      <c r="J20" s="64"/>
      <c r="K20" s="59"/>
      <c r="L20" s="60"/>
      <c r="M20" s="62"/>
      <c r="N20" s="62"/>
      <c r="O20" s="62"/>
      <c r="P20" s="62"/>
      <c r="Q20" s="62"/>
      <c r="R20" s="62"/>
      <c r="S20" s="62"/>
      <c r="T20" s="62"/>
      <c r="U20" s="64"/>
      <c r="V20" s="59"/>
      <c r="W20" s="60"/>
      <c r="X20" s="62"/>
      <c r="Y20" s="62"/>
      <c r="Z20" s="62"/>
      <c r="AA20" s="62"/>
      <c r="AB20" s="62"/>
      <c r="AC20" s="62"/>
      <c r="AD20" s="62"/>
      <c r="AE20" s="62"/>
      <c r="AF20" s="64"/>
    </row>
    <row r="21" spans="1:32" x14ac:dyDescent="0.25">
      <c r="A21" s="60"/>
      <c r="B21" s="62"/>
      <c r="C21" s="62"/>
      <c r="D21" s="62"/>
      <c r="E21" s="62"/>
      <c r="F21" s="62"/>
      <c r="G21" s="62"/>
      <c r="H21" s="62"/>
      <c r="I21" s="62"/>
      <c r="J21" s="64"/>
      <c r="K21" s="59"/>
      <c r="L21" s="60"/>
      <c r="M21" s="62"/>
      <c r="N21" s="62"/>
      <c r="O21" s="62"/>
      <c r="P21" s="62"/>
      <c r="Q21" s="62"/>
      <c r="R21" s="62"/>
      <c r="S21" s="62"/>
      <c r="T21" s="62"/>
      <c r="U21" s="64"/>
      <c r="V21" s="59"/>
      <c r="W21" s="60"/>
      <c r="X21" s="62"/>
      <c r="Y21" s="62"/>
      <c r="Z21" s="62"/>
      <c r="AA21" s="62"/>
      <c r="AB21" s="62"/>
      <c r="AC21" s="62"/>
      <c r="AD21" s="62"/>
      <c r="AE21" s="62"/>
      <c r="AF21" s="64"/>
    </row>
    <row r="22" spans="1:32" x14ac:dyDescent="0.25">
      <c r="A22" s="60"/>
      <c r="B22" s="62"/>
      <c r="C22" s="62"/>
      <c r="D22" s="62"/>
      <c r="E22" s="62"/>
      <c r="F22" s="62"/>
      <c r="G22" s="62"/>
      <c r="H22" s="62"/>
      <c r="I22" s="62"/>
      <c r="J22" s="64"/>
      <c r="K22" s="59"/>
      <c r="L22" s="60"/>
      <c r="M22" s="62"/>
      <c r="N22" s="62"/>
      <c r="O22" s="62"/>
      <c r="P22" s="62"/>
      <c r="Q22" s="62"/>
      <c r="R22" s="62"/>
      <c r="S22" s="62"/>
      <c r="T22" s="62"/>
      <c r="U22" s="64"/>
      <c r="V22" s="59"/>
      <c r="W22" s="60"/>
      <c r="X22" s="62"/>
      <c r="Y22" s="62"/>
      <c r="Z22" s="62"/>
      <c r="AA22" s="62"/>
      <c r="AB22" s="62"/>
      <c r="AC22" s="62"/>
      <c r="AD22" s="62"/>
      <c r="AE22" s="62"/>
      <c r="AF22" s="64"/>
    </row>
    <row r="23" spans="1:32" x14ac:dyDescent="0.25">
      <c r="A23" s="60"/>
      <c r="B23" s="62"/>
      <c r="C23" s="62"/>
      <c r="D23" s="62"/>
      <c r="E23" s="62"/>
      <c r="F23" s="62"/>
      <c r="G23" s="62"/>
      <c r="H23" s="62"/>
      <c r="I23" s="62"/>
      <c r="J23" s="64"/>
      <c r="K23" s="59"/>
      <c r="L23" s="60"/>
      <c r="M23" s="62"/>
      <c r="N23" s="62"/>
      <c r="O23" s="62"/>
      <c r="P23" s="62"/>
      <c r="Q23" s="62"/>
      <c r="R23" s="62"/>
      <c r="S23" s="62"/>
      <c r="T23" s="62"/>
      <c r="U23" s="64"/>
      <c r="V23" s="59"/>
      <c r="W23" s="60"/>
      <c r="X23" s="62"/>
      <c r="Y23" s="62"/>
      <c r="Z23" s="62"/>
      <c r="AA23" s="62"/>
      <c r="AB23" s="62"/>
      <c r="AC23" s="62"/>
      <c r="AD23" s="62"/>
      <c r="AE23" s="62"/>
      <c r="AF23" s="64"/>
    </row>
    <row r="24" spans="1:32" x14ac:dyDescent="0.25">
      <c r="A24" s="60"/>
      <c r="B24" s="62"/>
      <c r="C24" s="62"/>
      <c r="D24" s="62"/>
      <c r="E24" s="62"/>
      <c r="F24" s="62"/>
      <c r="G24" s="62"/>
      <c r="H24" s="62"/>
      <c r="I24" s="62"/>
      <c r="J24" s="64"/>
      <c r="K24" s="59"/>
      <c r="L24" s="60"/>
      <c r="M24" s="62"/>
      <c r="N24" s="62"/>
      <c r="O24" s="62"/>
      <c r="P24" s="62"/>
      <c r="Q24" s="62"/>
      <c r="R24" s="62"/>
      <c r="S24" s="62"/>
      <c r="T24" s="62"/>
      <c r="U24" s="64"/>
      <c r="V24" s="59"/>
      <c r="W24" s="60"/>
      <c r="X24" s="62"/>
      <c r="Y24" s="62"/>
      <c r="Z24" s="62"/>
      <c r="AA24" s="62"/>
      <c r="AB24" s="62"/>
      <c r="AC24" s="62"/>
      <c r="AD24" s="62"/>
      <c r="AE24" s="62"/>
      <c r="AF24" s="64"/>
    </row>
    <row r="25" spans="1:32" x14ac:dyDescent="0.25">
      <c r="A25" s="60"/>
      <c r="B25" s="62"/>
      <c r="C25" s="62"/>
      <c r="D25" s="62"/>
      <c r="E25" s="62"/>
      <c r="F25" s="62"/>
      <c r="G25" s="62"/>
      <c r="H25" s="62"/>
      <c r="I25" s="62"/>
      <c r="J25" s="64"/>
      <c r="K25" s="59"/>
      <c r="L25" s="60"/>
      <c r="M25" s="62"/>
      <c r="N25" s="62"/>
      <c r="O25" s="62"/>
      <c r="P25" s="62"/>
      <c r="Q25" s="62"/>
      <c r="R25" s="62"/>
      <c r="S25" s="62"/>
      <c r="T25" s="62"/>
      <c r="U25" s="64"/>
      <c r="V25" s="59"/>
      <c r="W25" s="60"/>
      <c r="X25" s="62"/>
      <c r="Y25" s="62"/>
      <c r="Z25" s="62"/>
      <c r="AA25" s="62"/>
      <c r="AB25" s="62"/>
      <c r="AC25" s="62"/>
      <c r="AD25" s="62"/>
      <c r="AE25" s="62"/>
      <c r="AF25" s="64"/>
    </row>
    <row r="26" spans="1:32" x14ac:dyDescent="0.25">
      <c r="A26" s="60"/>
      <c r="B26" s="62"/>
      <c r="C26" s="62"/>
      <c r="D26" s="62"/>
      <c r="E26" s="62"/>
      <c r="F26" s="62"/>
      <c r="G26" s="62"/>
      <c r="H26" s="62"/>
      <c r="I26" s="62"/>
      <c r="J26" s="64"/>
      <c r="K26" s="59"/>
      <c r="L26" s="60"/>
      <c r="M26" s="62"/>
      <c r="N26" s="62"/>
      <c r="O26" s="62"/>
      <c r="P26" s="62"/>
      <c r="Q26" s="62"/>
      <c r="R26" s="62"/>
      <c r="S26" s="62"/>
      <c r="T26" s="62"/>
      <c r="U26" s="64"/>
      <c r="V26" s="59"/>
      <c r="W26" s="60"/>
      <c r="X26" s="62"/>
      <c r="Y26" s="62"/>
      <c r="Z26" s="62"/>
      <c r="AA26" s="62"/>
      <c r="AB26" s="62"/>
      <c r="AC26" s="62"/>
      <c r="AD26" s="62"/>
      <c r="AE26" s="62"/>
      <c r="AF26" s="64"/>
    </row>
    <row r="27" spans="1:32" x14ac:dyDescent="0.25">
      <c r="A27" s="60"/>
      <c r="B27" s="62"/>
      <c r="C27" s="62"/>
      <c r="D27" s="62"/>
      <c r="E27" s="62"/>
      <c r="F27" s="62"/>
      <c r="G27" s="62"/>
      <c r="H27" s="62"/>
      <c r="I27" s="62"/>
      <c r="J27" s="64"/>
      <c r="K27" s="59"/>
      <c r="L27" s="60"/>
      <c r="M27" s="62"/>
      <c r="N27" s="62"/>
      <c r="O27" s="62"/>
      <c r="P27" s="62"/>
      <c r="Q27" s="62"/>
      <c r="R27" s="62"/>
      <c r="S27" s="62"/>
      <c r="T27" s="62"/>
      <c r="U27" s="64"/>
      <c r="V27" s="59"/>
      <c r="W27" s="60"/>
      <c r="X27" s="62"/>
      <c r="Y27" s="62"/>
      <c r="Z27" s="62"/>
      <c r="AA27" s="62"/>
      <c r="AB27" s="62"/>
      <c r="AC27" s="62"/>
      <c r="AD27" s="62"/>
      <c r="AE27" s="62"/>
      <c r="AF27" s="64"/>
    </row>
    <row r="28" spans="1:32" ht="15.75" x14ac:dyDescent="0.25">
      <c r="A28" s="61"/>
      <c r="B28" s="64"/>
      <c r="C28" s="64"/>
      <c r="D28" s="64"/>
      <c r="E28" s="64"/>
      <c r="F28" s="64"/>
      <c r="G28" s="64"/>
      <c r="H28" s="64"/>
      <c r="I28" s="64"/>
      <c r="J28" s="65"/>
      <c r="K28" s="59"/>
      <c r="L28" s="61"/>
      <c r="M28" s="64"/>
      <c r="N28" s="64"/>
      <c r="O28" s="64"/>
      <c r="P28" s="64"/>
      <c r="Q28" s="64"/>
      <c r="R28" s="64"/>
      <c r="S28" s="64"/>
      <c r="T28" s="64"/>
      <c r="U28" s="65"/>
      <c r="V28" s="59"/>
      <c r="W28" s="61"/>
      <c r="X28" s="64"/>
      <c r="Y28" s="64"/>
      <c r="Z28" s="64"/>
      <c r="AA28" s="64"/>
      <c r="AB28" s="64"/>
      <c r="AC28" s="64"/>
      <c r="AD28" s="64"/>
      <c r="AE28" s="64"/>
      <c r="AF28" s="65"/>
    </row>
  </sheetData>
  <sheetProtection algorithmName="SHA-512" hashValue="5/Zd48/S+wlVDi6+ci8YxQ+W2a6+9+GWA7rbcAX3F+abv68+efI8Vj8F6HObt26Twdx2Xlg0GLSzNEElWp9E9g==" saltValue="kcQZQfbiY2UAZVU+uJvBPw==" spinCount="100000" sheet="1" objects="1" scenarios="1"/>
  <protectedRanges>
    <protectedRange sqref="A1" name="Range1"/>
  </protectedRanges>
  <conditionalFormatting sqref="B2:I13">
    <cfRule type="cellIs" dxfId="12" priority="6" operator="greaterThan">
      <formula>0</formula>
    </cfRule>
  </conditionalFormatting>
  <conditionalFormatting sqref="B16:I27">
    <cfRule type="cellIs" dxfId="11" priority="3" operator="greaterThan">
      <formula>0</formula>
    </cfRule>
  </conditionalFormatting>
  <conditionalFormatting sqref="M2:T13">
    <cfRule type="cellIs" dxfId="10" priority="5" operator="greaterThan">
      <formula>0</formula>
    </cfRule>
  </conditionalFormatting>
  <conditionalFormatting sqref="M16:T27">
    <cfRule type="cellIs" dxfId="9" priority="2" operator="greaterThan">
      <formula>0</formula>
    </cfRule>
  </conditionalFormatting>
  <conditionalFormatting sqref="X2:AE13">
    <cfRule type="cellIs" dxfId="8" priority="4" operator="greaterThan">
      <formula>0</formula>
    </cfRule>
  </conditionalFormatting>
  <conditionalFormatting sqref="X16:AE27">
    <cfRule type="cellIs" dxfId="7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3DCDF3-1A56-4B9E-A976-174C2D46D46B}">
          <x14:formula1>
            <xm:f>BİLGİLER!$B:$B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3E58-2CBD-4E12-A400-69D04F75AE53}">
  <dimension ref="A1:I8"/>
  <sheetViews>
    <sheetView zoomScaleNormal="60" zoomScaleSheetLayoutView="100" workbookViewId="0">
      <selection activeCell="B2" sqref="B2"/>
    </sheetView>
  </sheetViews>
  <sheetFormatPr defaultRowHeight="15" x14ac:dyDescent="0.25"/>
  <cols>
    <col min="1" max="1" width="19.5703125" bestFit="1" customWidth="1"/>
  </cols>
  <sheetData>
    <row r="1" spans="1:9" ht="15.75" x14ac:dyDescent="0.25">
      <c r="B1" s="70">
        <v>0.39583333333333331</v>
      </c>
      <c r="C1" s="70">
        <v>0.4375</v>
      </c>
      <c r="D1" s="70">
        <v>0.47916666666666702</v>
      </c>
      <c r="E1" s="70">
        <v>0.52083333333333304</v>
      </c>
      <c r="F1" s="70">
        <v>0.5625</v>
      </c>
      <c r="G1" s="70">
        <v>0.60416666666666696</v>
      </c>
      <c r="H1" s="70">
        <v>0.64583333333333304</v>
      </c>
      <c r="I1" s="70">
        <v>0.6875</v>
      </c>
    </row>
    <row r="2" spans="1:9" x14ac:dyDescent="0.25">
      <c r="A2" s="14" t="s">
        <v>412</v>
      </c>
      <c r="B2" t="e">
        <f>COUNTIFS(#REF!,Sayfa1!$A2,#REF!,Sayfa1!B$1)</f>
        <v>#REF!</v>
      </c>
      <c r="C2" t="e">
        <f>COUNTIFS(#REF!,Sayfa1!$A2,#REF!,Sayfa1!C$1)</f>
        <v>#REF!</v>
      </c>
      <c r="D2" t="e">
        <f>COUNTIFS(#REF!,Sayfa1!$A2,#REF!,Sayfa1!D$1)</f>
        <v>#REF!</v>
      </c>
      <c r="E2" t="e">
        <f>COUNTIFS(#REF!,Sayfa1!$A2,#REF!,Sayfa1!E$1)</f>
        <v>#REF!</v>
      </c>
      <c r="F2" t="e">
        <f>COUNTIFS(#REF!,Sayfa1!$A2,#REF!,Sayfa1!F$1)</f>
        <v>#REF!</v>
      </c>
      <c r="G2" t="e">
        <f>COUNTIFS(#REF!,Sayfa1!$A2,#REF!,Sayfa1!G$1)</f>
        <v>#REF!</v>
      </c>
      <c r="H2" t="e">
        <f>COUNTIFS(#REF!,Sayfa1!$A2,#REF!,Sayfa1!H$1)</f>
        <v>#REF!</v>
      </c>
      <c r="I2" t="e">
        <f>COUNTIFS(#REF!,Sayfa1!$A2,#REF!,Sayfa1!I$1)</f>
        <v>#REF!</v>
      </c>
    </row>
    <row r="3" spans="1:9" x14ac:dyDescent="0.25">
      <c r="A3" s="14" t="s">
        <v>413</v>
      </c>
      <c r="B3" t="e">
        <f>COUNTIFS(#REF!,Sayfa1!$A3,#REF!,Sayfa1!B$1)</f>
        <v>#REF!</v>
      </c>
      <c r="C3" t="e">
        <f>COUNTIFS(#REF!,Sayfa1!$A3,#REF!,Sayfa1!C$1)</f>
        <v>#REF!</v>
      </c>
      <c r="D3" t="e">
        <f>COUNTIFS(#REF!,Sayfa1!$A3,#REF!,Sayfa1!D$1)</f>
        <v>#REF!</v>
      </c>
      <c r="E3" t="e">
        <f>COUNTIFS(#REF!,Sayfa1!$A3,#REF!,Sayfa1!E$1)</f>
        <v>#REF!</v>
      </c>
      <c r="F3" t="e">
        <f>COUNTIFS(#REF!,Sayfa1!$A3,#REF!,Sayfa1!F$1)</f>
        <v>#REF!</v>
      </c>
      <c r="G3" t="e">
        <f>COUNTIFS(#REF!,Sayfa1!$A3,#REF!,Sayfa1!G$1)</f>
        <v>#REF!</v>
      </c>
      <c r="H3" t="e">
        <f>COUNTIFS(#REF!,Sayfa1!$A3,#REF!,Sayfa1!H$1)</f>
        <v>#REF!</v>
      </c>
      <c r="I3" t="e">
        <f>COUNTIFS(#REF!,Sayfa1!$A3,#REF!,Sayfa1!I$1)</f>
        <v>#REF!</v>
      </c>
    </row>
    <row r="4" spans="1:9" x14ac:dyDescent="0.25">
      <c r="A4" s="14" t="s">
        <v>414</v>
      </c>
      <c r="B4" t="e">
        <f>COUNTIFS(#REF!,Sayfa1!$A4,#REF!,Sayfa1!B$1)</f>
        <v>#REF!</v>
      </c>
      <c r="C4" t="e">
        <f>COUNTIFS(#REF!,Sayfa1!$A4,#REF!,Sayfa1!C$1)</f>
        <v>#REF!</v>
      </c>
      <c r="D4" t="e">
        <f>COUNTIFS(#REF!,Sayfa1!$A4,#REF!,Sayfa1!D$1)</f>
        <v>#REF!</v>
      </c>
      <c r="E4" t="e">
        <f>COUNTIFS(#REF!,Sayfa1!$A4,#REF!,Sayfa1!E$1)</f>
        <v>#REF!</v>
      </c>
      <c r="F4" t="e">
        <f>COUNTIFS(#REF!,Sayfa1!$A4,#REF!,Sayfa1!F$1)</f>
        <v>#REF!</v>
      </c>
      <c r="G4" t="e">
        <f>COUNTIFS(#REF!,Sayfa1!$A4,#REF!,Sayfa1!G$1)</f>
        <v>#REF!</v>
      </c>
      <c r="H4" t="e">
        <f>COUNTIFS(#REF!,Sayfa1!$A4,#REF!,Sayfa1!H$1)</f>
        <v>#REF!</v>
      </c>
      <c r="I4" t="e">
        <f>COUNTIFS(#REF!,Sayfa1!$A4,#REF!,Sayfa1!I$1)</f>
        <v>#REF!</v>
      </c>
    </row>
    <row r="5" spans="1:9" x14ac:dyDescent="0.25">
      <c r="A5" s="14" t="s">
        <v>415</v>
      </c>
      <c r="B5" t="e">
        <f>COUNTIFS(#REF!,Sayfa1!$A5,#REF!,Sayfa1!B$1)</f>
        <v>#REF!</v>
      </c>
      <c r="C5" t="e">
        <f>COUNTIFS(#REF!,Sayfa1!$A5,#REF!,Sayfa1!C$1)</f>
        <v>#REF!</v>
      </c>
      <c r="D5" t="e">
        <f>COUNTIFS(#REF!,Sayfa1!$A5,#REF!,Sayfa1!D$1)</f>
        <v>#REF!</v>
      </c>
      <c r="E5" t="e">
        <f>COUNTIFS(#REF!,Sayfa1!$A5,#REF!,Sayfa1!E$1)</f>
        <v>#REF!</v>
      </c>
      <c r="F5" t="e">
        <f>COUNTIFS(#REF!,Sayfa1!$A5,#REF!,Sayfa1!F$1)</f>
        <v>#REF!</v>
      </c>
      <c r="G5" t="e">
        <f>COUNTIFS(#REF!,Sayfa1!$A5,#REF!,Sayfa1!G$1)</f>
        <v>#REF!</v>
      </c>
      <c r="H5" t="e">
        <f>COUNTIFS(#REF!,Sayfa1!$A5,#REF!,Sayfa1!H$1)</f>
        <v>#REF!</v>
      </c>
      <c r="I5" t="e">
        <f>COUNTIFS(#REF!,Sayfa1!$A5,#REF!,Sayfa1!I$1)</f>
        <v>#REF!</v>
      </c>
    </row>
    <row r="6" spans="1:9" x14ac:dyDescent="0.25">
      <c r="A6" s="14" t="s">
        <v>416</v>
      </c>
      <c r="B6" t="e">
        <f>COUNTIFS(#REF!,Sayfa1!$A6,#REF!,Sayfa1!B$1)</f>
        <v>#REF!</v>
      </c>
      <c r="C6" t="e">
        <f>COUNTIFS(#REF!,Sayfa1!$A6,#REF!,Sayfa1!C$1)</f>
        <v>#REF!</v>
      </c>
      <c r="D6" t="e">
        <f>COUNTIFS(#REF!,Sayfa1!$A6,#REF!,Sayfa1!D$1)</f>
        <v>#REF!</v>
      </c>
      <c r="E6" t="e">
        <f>COUNTIFS(#REF!,Sayfa1!$A6,#REF!,Sayfa1!E$1)</f>
        <v>#REF!</v>
      </c>
      <c r="F6" t="e">
        <f>COUNTIFS(#REF!,Sayfa1!$A6,#REF!,Sayfa1!F$1)</f>
        <v>#REF!</v>
      </c>
      <c r="G6" t="e">
        <f>COUNTIFS(#REF!,Sayfa1!$A6,#REF!,Sayfa1!G$1)</f>
        <v>#REF!</v>
      </c>
      <c r="H6" t="e">
        <f>COUNTIFS(#REF!,Sayfa1!$A6,#REF!,Sayfa1!H$1)</f>
        <v>#REF!</v>
      </c>
      <c r="I6" t="e">
        <f>COUNTIFS(#REF!,Sayfa1!$A6,#REF!,Sayfa1!I$1)</f>
        <v>#REF!</v>
      </c>
    </row>
    <row r="7" spans="1:9" x14ac:dyDescent="0.25">
      <c r="A7" s="14" t="s">
        <v>417</v>
      </c>
      <c r="B7" t="e">
        <f>COUNTIFS(#REF!,Sayfa1!$A7,#REF!,Sayfa1!B$1)</f>
        <v>#REF!</v>
      </c>
      <c r="C7" t="e">
        <f>COUNTIFS(#REF!,Sayfa1!$A7,#REF!,Sayfa1!C$1)</f>
        <v>#REF!</v>
      </c>
      <c r="D7" t="e">
        <f>COUNTIFS(#REF!,Sayfa1!$A7,#REF!,Sayfa1!D$1)</f>
        <v>#REF!</v>
      </c>
      <c r="E7" t="e">
        <f>COUNTIFS(#REF!,Sayfa1!$A7,#REF!,Sayfa1!E$1)</f>
        <v>#REF!</v>
      </c>
      <c r="F7" t="e">
        <f>COUNTIFS(#REF!,Sayfa1!$A7,#REF!,Sayfa1!F$1)</f>
        <v>#REF!</v>
      </c>
      <c r="G7" t="e">
        <f>COUNTIFS(#REF!,Sayfa1!$A7,#REF!,Sayfa1!G$1)</f>
        <v>#REF!</v>
      </c>
      <c r="H7" t="e">
        <f>COUNTIFS(#REF!,Sayfa1!$A7,#REF!,Sayfa1!H$1)</f>
        <v>#REF!</v>
      </c>
      <c r="I7" t="e">
        <f>COUNTIFS(#REF!,Sayfa1!$A7,#REF!,Sayfa1!I$1)</f>
        <v>#REF!</v>
      </c>
    </row>
    <row r="8" spans="1:9" x14ac:dyDescent="0.25">
      <c r="A8" s="14" t="s">
        <v>418</v>
      </c>
      <c r="B8" t="e">
        <f>COUNTIFS(#REF!,Sayfa1!$A8,#REF!,Sayfa1!B$1)</f>
        <v>#REF!</v>
      </c>
      <c r="C8" t="e">
        <f>COUNTIFS(#REF!,Sayfa1!$A8,#REF!,Sayfa1!C$1)</f>
        <v>#REF!</v>
      </c>
      <c r="D8" t="e">
        <f>COUNTIFS(#REF!,Sayfa1!$A8,#REF!,Sayfa1!D$1)</f>
        <v>#REF!</v>
      </c>
      <c r="E8" t="e">
        <f>COUNTIFS(#REF!,Sayfa1!$A8,#REF!,Sayfa1!E$1)</f>
        <v>#REF!</v>
      </c>
      <c r="F8" t="e">
        <f>COUNTIFS(#REF!,Sayfa1!$A8,#REF!,Sayfa1!F$1)</f>
        <v>#REF!</v>
      </c>
      <c r="G8" t="e">
        <f>COUNTIFS(#REF!,Sayfa1!$A8,#REF!,Sayfa1!G$1)</f>
        <v>#REF!</v>
      </c>
      <c r="H8" t="e">
        <f>COUNTIFS(#REF!,Sayfa1!$A8,#REF!,Sayfa1!H$1)</f>
        <v>#REF!</v>
      </c>
      <c r="I8" t="e">
        <f>COUNTIFS(#REF!,Sayfa1!$A8,#REF!,Sayfa1!I$1)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20BF-EFC7-9640-88E7-FC9E792C00FA}">
  <sheetPr>
    <tabColor rgb="FF002060"/>
  </sheetPr>
  <dimension ref="A1:L601"/>
  <sheetViews>
    <sheetView zoomScale="101" zoomScaleNormal="101" workbookViewId="0">
      <selection activeCell="D33" sqref="D33"/>
    </sheetView>
  </sheetViews>
  <sheetFormatPr defaultColWidth="11.42578125" defaultRowHeight="15.75" x14ac:dyDescent="0.25"/>
  <cols>
    <col min="1" max="1" width="10" style="43" customWidth="1"/>
    <col min="2" max="2" width="64.5703125" style="51" bestFit="1" customWidth="1"/>
    <col min="3" max="3" width="24.42578125" style="48" bestFit="1" customWidth="1"/>
    <col min="4" max="4" width="37.140625" style="50" customWidth="1"/>
    <col min="5" max="5" width="37.140625" style="50" hidden="1" customWidth="1"/>
    <col min="6" max="6" width="11.42578125" style="46" hidden="1" customWidth="1"/>
    <col min="7" max="11" width="0" style="46" hidden="1" customWidth="1"/>
    <col min="12" max="12" width="41.5703125" style="46" bestFit="1" customWidth="1"/>
    <col min="13" max="16384" width="11.42578125" style="46"/>
  </cols>
  <sheetData>
    <row r="1" spans="2:12" ht="22.5" x14ac:dyDescent="0.25">
      <c r="B1" s="44" t="s">
        <v>419</v>
      </c>
      <c r="C1" s="45" t="s">
        <v>420</v>
      </c>
      <c r="D1" s="45" t="s">
        <v>421</v>
      </c>
      <c r="E1" s="45"/>
      <c r="L1" s="45" t="s">
        <v>9</v>
      </c>
    </row>
    <row r="2" spans="2:12" x14ac:dyDescent="0.25">
      <c r="B2" s="69"/>
      <c r="C2" s="14"/>
      <c r="D2" s="13" t="s">
        <v>18</v>
      </c>
      <c r="E2" s="13"/>
      <c r="L2" s="70">
        <v>0.39583333333333331</v>
      </c>
    </row>
    <row r="3" spans="2:12" x14ac:dyDescent="0.25">
      <c r="B3" s="69" t="s">
        <v>187</v>
      </c>
      <c r="C3" s="14"/>
      <c r="D3" s="13" t="s">
        <v>24</v>
      </c>
      <c r="E3" s="13"/>
      <c r="L3" s="70">
        <v>0.4375</v>
      </c>
    </row>
    <row r="4" spans="2:12" x14ac:dyDescent="0.25">
      <c r="B4" s="73" t="s">
        <v>198</v>
      </c>
      <c r="C4" s="14" t="s">
        <v>13</v>
      </c>
      <c r="D4" s="13" t="s">
        <v>68</v>
      </c>
      <c r="E4" s="13"/>
      <c r="L4" s="70">
        <v>0.47916666666666702</v>
      </c>
    </row>
    <row r="5" spans="2:12" x14ac:dyDescent="0.25">
      <c r="B5" s="73" t="s">
        <v>399</v>
      </c>
      <c r="C5" s="14" t="s">
        <v>17</v>
      </c>
      <c r="D5" s="13" t="s">
        <v>30</v>
      </c>
      <c r="E5" s="13"/>
      <c r="L5" s="70">
        <v>0.52083333333333304</v>
      </c>
    </row>
    <row r="6" spans="2:12" x14ac:dyDescent="0.25">
      <c r="B6" s="69" t="e">
        <f>#REF!</f>
        <v>#REF!</v>
      </c>
      <c r="C6" s="14" t="s">
        <v>23</v>
      </c>
      <c r="D6" s="13" t="s">
        <v>61</v>
      </c>
      <c r="E6" s="13"/>
      <c r="L6" s="70">
        <v>0.5625</v>
      </c>
    </row>
    <row r="7" spans="2:12" x14ac:dyDescent="0.25">
      <c r="B7" s="69" t="s">
        <v>16</v>
      </c>
      <c r="C7" s="14" t="s">
        <v>29</v>
      </c>
      <c r="D7" s="13" t="s">
        <v>14</v>
      </c>
      <c r="E7" s="13"/>
      <c r="L7" s="70">
        <v>0.60416666666666696</v>
      </c>
    </row>
    <row r="8" spans="2:12" x14ac:dyDescent="0.25">
      <c r="B8" s="69" t="s">
        <v>362</v>
      </c>
      <c r="C8" s="14" t="s">
        <v>36</v>
      </c>
      <c r="D8" s="13" t="s">
        <v>33</v>
      </c>
      <c r="E8" s="13"/>
      <c r="L8" s="70">
        <v>0.64583333333333304</v>
      </c>
    </row>
    <row r="9" spans="2:12" x14ac:dyDescent="0.25">
      <c r="B9" s="73" t="s">
        <v>200</v>
      </c>
      <c r="C9" s="14" t="s">
        <v>39</v>
      </c>
      <c r="D9" s="13" t="s">
        <v>50</v>
      </c>
      <c r="E9" s="13"/>
      <c r="L9" s="70">
        <v>0.6875</v>
      </c>
    </row>
    <row r="10" spans="2:12" x14ac:dyDescent="0.25">
      <c r="B10" s="69" t="e">
        <f>#REF!</f>
        <v>#REF!</v>
      </c>
      <c r="C10" s="14" t="s">
        <v>46</v>
      </c>
      <c r="D10" s="13" t="s">
        <v>71</v>
      </c>
      <c r="E10" s="13"/>
    </row>
    <row r="11" spans="2:12" x14ac:dyDescent="0.25">
      <c r="B11" s="69" t="e">
        <f>#REF!</f>
        <v>#REF!</v>
      </c>
      <c r="C11" s="14" t="s">
        <v>49</v>
      </c>
      <c r="D11" s="13" t="s">
        <v>114</v>
      </c>
      <c r="E11" s="13"/>
      <c r="L11" s="70"/>
    </row>
    <row r="12" spans="2:12" x14ac:dyDescent="0.25">
      <c r="B12" s="69" t="s">
        <v>59</v>
      </c>
      <c r="C12" s="14" t="s">
        <v>60</v>
      </c>
      <c r="D12" s="13" t="s">
        <v>43</v>
      </c>
      <c r="E12" s="13"/>
    </row>
    <row r="13" spans="2:12" x14ac:dyDescent="0.25">
      <c r="B13" s="69" t="e">
        <f>#REF!</f>
        <v>#REF!</v>
      </c>
      <c r="C13" s="14" t="s">
        <v>208</v>
      </c>
      <c r="D13" s="13" t="s">
        <v>42</v>
      </c>
      <c r="E13" s="13"/>
    </row>
    <row r="14" spans="2:12" x14ac:dyDescent="0.25">
      <c r="B14" s="69" t="e">
        <f>#REF!</f>
        <v>#REF!</v>
      </c>
      <c r="C14" s="14"/>
      <c r="D14" s="13" t="s">
        <v>242</v>
      </c>
      <c r="E14" s="13"/>
      <c r="L14" s="70">
        <v>0.4375</v>
      </c>
    </row>
    <row r="15" spans="2:12" x14ac:dyDescent="0.25">
      <c r="B15" s="73" t="s">
        <v>158</v>
      </c>
      <c r="C15" s="13" t="s">
        <v>103</v>
      </c>
      <c r="D15" s="13" t="s">
        <v>165</v>
      </c>
      <c r="E15" s="13"/>
      <c r="L15" s="70">
        <v>0.47916666666666702</v>
      </c>
    </row>
    <row r="16" spans="2:12" x14ac:dyDescent="0.25">
      <c r="B16" s="69" t="e">
        <f>#REF!</f>
        <v>#REF!</v>
      </c>
      <c r="C16" s="47" t="s">
        <v>63</v>
      </c>
      <c r="D16" s="13" t="s">
        <v>201</v>
      </c>
      <c r="E16" s="13"/>
      <c r="L16" s="70">
        <v>0.52083333333333304</v>
      </c>
    </row>
    <row r="17" spans="2:12" x14ac:dyDescent="0.25">
      <c r="B17" s="73" t="s">
        <v>341</v>
      </c>
      <c r="C17" s="14"/>
      <c r="D17" s="13" t="s">
        <v>110</v>
      </c>
      <c r="E17" s="13"/>
      <c r="L17" s="70">
        <v>0.5625</v>
      </c>
    </row>
    <row r="18" spans="2:12" x14ac:dyDescent="0.25">
      <c r="B18" s="72" t="s">
        <v>106</v>
      </c>
      <c r="C18" s="14"/>
      <c r="D18" s="13" t="s">
        <v>74</v>
      </c>
      <c r="E18" s="13"/>
      <c r="L18" s="70">
        <v>0.60416666666666696</v>
      </c>
    </row>
    <row r="19" spans="2:12" x14ac:dyDescent="0.25">
      <c r="B19" s="69" t="e">
        <f>#REF!</f>
        <v>#REF!</v>
      </c>
      <c r="C19" s="14" t="s">
        <v>404</v>
      </c>
      <c r="D19" s="13" t="s">
        <v>109</v>
      </c>
      <c r="E19" s="13"/>
      <c r="L19" s="70">
        <v>0.64583333333333304</v>
      </c>
    </row>
    <row r="20" spans="2:12" x14ac:dyDescent="0.25">
      <c r="B20" s="73" t="s">
        <v>76</v>
      </c>
      <c r="C20" s="14" t="s">
        <v>405</v>
      </c>
      <c r="D20" s="13" t="s">
        <v>21</v>
      </c>
      <c r="E20" s="13"/>
      <c r="L20" s="70">
        <v>0.6875</v>
      </c>
    </row>
    <row r="21" spans="2:12" x14ac:dyDescent="0.25">
      <c r="B21" s="73" t="s">
        <v>146</v>
      </c>
      <c r="C21" s="14" t="s">
        <v>406</v>
      </c>
      <c r="D21" s="13" t="s">
        <v>105</v>
      </c>
      <c r="E21" s="13"/>
      <c r="L21" s="70">
        <v>0.72916666666666696</v>
      </c>
    </row>
    <row r="22" spans="2:12" x14ac:dyDescent="0.25">
      <c r="B22" s="73" t="s">
        <v>133</v>
      </c>
      <c r="C22" s="14" t="s">
        <v>407</v>
      </c>
      <c r="D22" s="13" t="s">
        <v>80</v>
      </c>
      <c r="E22" s="13"/>
    </row>
    <row r="23" spans="2:12" x14ac:dyDescent="0.25">
      <c r="B23" s="69" t="e">
        <f>#REF!</f>
        <v>#REF!</v>
      </c>
      <c r="C23" s="14" t="s">
        <v>408</v>
      </c>
      <c r="D23" s="13" t="s">
        <v>191</v>
      </c>
      <c r="E23" s="13"/>
      <c r="L23" s="70"/>
    </row>
    <row r="24" spans="2:12" x14ac:dyDescent="0.25">
      <c r="B24" s="73" t="s">
        <v>273</v>
      </c>
      <c r="C24" s="14" t="s">
        <v>409</v>
      </c>
      <c r="D24" s="13" t="s">
        <v>164</v>
      </c>
      <c r="E24" s="13"/>
    </row>
    <row r="25" spans="2:12" x14ac:dyDescent="0.25">
      <c r="B25" s="73" t="s">
        <v>212</v>
      </c>
      <c r="C25" s="13" t="s">
        <v>103</v>
      </c>
      <c r="D25" s="13" t="s">
        <v>422</v>
      </c>
      <c r="E25" s="13"/>
      <c r="L25" s="70"/>
    </row>
    <row r="26" spans="2:12" x14ac:dyDescent="0.25">
      <c r="B26" s="69" t="e">
        <f>#REF!</f>
        <v>#REF!</v>
      </c>
      <c r="C26" s="47" t="s">
        <v>63</v>
      </c>
      <c r="E26" s="13"/>
      <c r="L26" s="70"/>
    </row>
    <row r="27" spans="2:12" x14ac:dyDescent="0.25">
      <c r="B27" s="72" t="s">
        <v>350</v>
      </c>
      <c r="C27" s="14"/>
      <c r="D27" s="13"/>
      <c r="E27" s="13"/>
      <c r="L27" s="70"/>
    </row>
    <row r="28" spans="2:12" x14ac:dyDescent="0.25">
      <c r="B28" s="73" t="s">
        <v>326</v>
      </c>
      <c r="C28" s="14"/>
      <c r="D28" s="13" t="s">
        <v>103</v>
      </c>
      <c r="E28" s="47"/>
    </row>
    <row r="29" spans="2:12" x14ac:dyDescent="0.25">
      <c r="B29" s="69" t="e">
        <f>#REF!</f>
        <v>#REF!</v>
      </c>
      <c r="C29" s="13"/>
      <c r="D29" s="47" t="s">
        <v>63</v>
      </c>
      <c r="E29" s="47"/>
      <c r="L29" s="70"/>
    </row>
    <row r="30" spans="2:12" x14ac:dyDescent="0.25">
      <c r="B30" s="73" t="s">
        <v>138</v>
      </c>
      <c r="C30" s="47"/>
      <c r="D30" s="47" t="s">
        <v>148</v>
      </c>
      <c r="E30" s="47"/>
      <c r="L30" s="70"/>
    </row>
    <row r="31" spans="2:12" x14ac:dyDescent="0.25">
      <c r="B31" s="69" t="e">
        <f>#REF!</f>
        <v>#REF!</v>
      </c>
      <c r="C31" s="14"/>
      <c r="D31" s="47" t="s">
        <v>423</v>
      </c>
    </row>
    <row r="32" spans="2:12" x14ac:dyDescent="0.25">
      <c r="B32" s="73" t="s">
        <v>189</v>
      </c>
      <c r="C32" s="14"/>
      <c r="L32" s="70"/>
    </row>
    <row r="33" spans="2:12" x14ac:dyDescent="0.25">
      <c r="B33" s="73" t="s">
        <v>367</v>
      </c>
      <c r="C33" s="14"/>
      <c r="D33" s="13"/>
      <c r="E33" s="13"/>
    </row>
    <row r="34" spans="2:12" x14ac:dyDescent="0.25">
      <c r="B34" s="73" t="s">
        <v>155</v>
      </c>
      <c r="C34" s="14"/>
      <c r="L34" s="70"/>
    </row>
    <row r="35" spans="2:12" x14ac:dyDescent="0.25">
      <c r="B35" s="73" t="s">
        <v>360</v>
      </c>
      <c r="C35" s="14"/>
      <c r="D35" s="13" t="s">
        <v>424</v>
      </c>
      <c r="E35" s="13"/>
      <c r="L35" s="70"/>
    </row>
    <row r="36" spans="2:12" x14ac:dyDescent="0.25">
      <c r="B36" s="73" t="s">
        <v>97</v>
      </c>
      <c r="C36" s="49"/>
      <c r="D36" s="13" t="s">
        <v>425</v>
      </c>
      <c r="E36" s="13"/>
      <c r="L36" s="70"/>
    </row>
    <row r="37" spans="2:12" x14ac:dyDescent="0.25">
      <c r="B37" s="69" t="s">
        <v>426</v>
      </c>
      <c r="C37" s="49"/>
      <c r="D37" s="13" t="s">
        <v>427</v>
      </c>
      <c r="E37" s="13"/>
      <c r="L37" s="70"/>
    </row>
    <row r="38" spans="2:12" x14ac:dyDescent="0.25">
      <c r="B38" s="74" t="s">
        <v>388</v>
      </c>
      <c r="C38" s="49"/>
      <c r="D38" s="13" t="s">
        <v>428</v>
      </c>
      <c r="E38" s="13"/>
      <c r="L38" s="70"/>
    </row>
    <row r="39" spans="2:12" x14ac:dyDescent="0.25">
      <c r="B39" s="73" t="s">
        <v>307</v>
      </c>
      <c r="C39" s="49"/>
      <c r="D39" s="13" t="s">
        <v>429</v>
      </c>
      <c r="E39" s="13"/>
      <c r="L39" s="70"/>
    </row>
    <row r="40" spans="2:12" x14ac:dyDescent="0.25">
      <c r="B40" s="69" t="e">
        <f>#REF!</f>
        <v>#REF!</v>
      </c>
      <c r="D40" s="13" t="s">
        <v>430</v>
      </c>
      <c r="E40" s="13"/>
    </row>
    <row r="41" spans="2:12" x14ac:dyDescent="0.25">
      <c r="B41" s="73" t="s">
        <v>102</v>
      </c>
      <c r="C41" s="46"/>
      <c r="D41" s="13" t="s">
        <v>431</v>
      </c>
      <c r="E41" s="13"/>
    </row>
    <row r="42" spans="2:12" x14ac:dyDescent="0.25">
      <c r="B42" s="72" t="s">
        <v>249</v>
      </c>
      <c r="C42" s="46"/>
      <c r="D42" s="13" t="s">
        <v>432</v>
      </c>
      <c r="E42" s="13"/>
    </row>
    <row r="43" spans="2:12" x14ac:dyDescent="0.25">
      <c r="B43" s="69" t="e">
        <f>#REF!</f>
        <v>#REF!</v>
      </c>
      <c r="C43" s="46"/>
      <c r="D43" s="13" t="s">
        <v>433</v>
      </c>
      <c r="E43" s="13"/>
    </row>
    <row r="44" spans="2:12" x14ac:dyDescent="0.25">
      <c r="B44" s="73" t="s">
        <v>73</v>
      </c>
      <c r="C44" s="46"/>
      <c r="D44" s="13" t="s">
        <v>434</v>
      </c>
      <c r="E44" s="13"/>
    </row>
    <row r="45" spans="2:12" x14ac:dyDescent="0.25">
      <c r="B45" s="73" t="s">
        <v>183</v>
      </c>
      <c r="C45" s="46"/>
      <c r="D45" s="13" t="s">
        <v>435</v>
      </c>
      <c r="E45" s="13"/>
    </row>
    <row r="46" spans="2:12" x14ac:dyDescent="0.25">
      <c r="B46" s="69" t="e">
        <f>#REF!</f>
        <v>#REF!</v>
      </c>
      <c r="C46" s="46"/>
      <c r="D46" s="13" t="s">
        <v>436</v>
      </c>
      <c r="E46" s="13"/>
    </row>
    <row r="47" spans="2:12" x14ac:dyDescent="0.25">
      <c r="B47" s="71" t="s">
        <v>193</v>
      </c>
      <c r="C47" s="46"/>
      <c r="D47" s="13" t="s">
        <v>437</v>
      </c>
      <c r="E47" s="13"/>
    </row>
    <row r="48" spans="2:12" x14ac:dyDescent="0.25">
      <c r="B48" s="69" t="s">
        <v>26</v>
      </c>
      <c r="C48" s="46"/>
      <c r="D48" s="13" t="s">
        <v>438</v>
      </c>
    </row>
    <row r="49" spans="2:12" x14ac:dyDescent="0.25">
      <c r="B49" s="73" t="s">
        <v>35</v>
      </c>
      <c r="C49" s="46"/>
      <c r="D49" s="13" t="s">
        <v>439</v>
      </c>
    </row>
    <row r="50" spans="2:12" x14ac:dyDescent="0.25">
      <c r="B50" s="73" t="s">
        <v>356</v>
      </c>
      <c r="C50" s="46"/>
      <c r="D50" s="13" t="s">
        <v>440</v>
      </c>
    </row>
    <row r="51" spans="2:12" x14ac:dyDescent="0.25">
      <c r="B51" s="73" t="s">
        <v>140</v>
      </c>
      <c r="C51" s="46"/>
      <c r="D51" s="13" t="s">
        <v>441</v>
      </c>
    </row>
    <row r="52" spans="2:12" x14ac:dyDescent="0.25">
      <c r="B52" s="73" t="s">
        <v>195</v>
      </c>
      <c r="C52" s="46"/>
      <c r="D52" s="13" t="s">
        <v>442</v>
      </c>
    </row>
    <row r="53" spans="2:12" x14ac:dyDescent="0.25">
      <c r="B53" s="73" t="s">
        <v>288</v>
      </c>
      <c r="D53" s="13" t="s">
        <v>443</v>
      </c>
    </row>
    <row r="54" spans="2:12" x14ac:dyDescent="0.25">
      <c r="B54" s="69" t="e">
        <f>#REF!</f>
        <v>#REF!</v>
      </c>
      <c r="C54" s="14"/>
      <c r="L54" s="70"/>
    </row>
    <row r="55" spans="2:12" x14ac:dyDescent="0.25">
      <c r="B55" s="69" t="e">
        <f>#REF!</f>
        <v>#REF!</v>
      </c>
    </row>
    <row r="56" spans="2:12" x14ac:dyDescent="0.25">
      <c r="B56" s="73" t="s">
        <v>137</v>
      </c>
    </row>
    <row r="57" spans="2:12" x14ac:dyDescent="0.25">
      <c r="B57" s="73" t="s">
        <v>118</v>
      </c>
    </row>
    <row r="58" spans="2:12" x14ac:dyDescent="0.25">
      <c r="B58" s="69" t="e">
        <f>#REF!</f>
        <v>#REF!</v>
      </c>
    </row>
    <row r="59" spans="2:12" x14ac:dyDescent="0.25">
      <c r="B59" s="73" t="s">
        <v>126</v>
      </c>
    </row>
    <row r="60" spans="2:12" ht="15" x14ac:dyDescent="0.25">
      <c r="B60" s="69" t="e">
        <f>#REF!</f>
        <v>#REF!</v>
      </c>
      <c r="C60" s="46"/>
    </row>
    <row r="61" spans="2:12" x14ac:dyDescent="0.25">
      <c r="B61" s="73" t="s">
        <v>113</v>
      </c>
    </row>
    <row r="62" spans="2:12" x14ac:dyDescent="0.25">
      <c r="B62" s="73" t="s">
        <v>53</v>
      </c>
    </row>
    <row r="63" spans="2:12" x14ac:dyDescent="0.25">
      <c r="B63" s="69" t="e">
        <f>#REF!</f>
        <v>#REF!</v>
      </c>
    </row>
    <row r="64" spans="2:12" x14ac:dyDescent="0.25">
      <c r="B64" s="73" t="s">
        <v>117</v>
      </c>
    </row>
    <row r="65" spans="2:3" x14ac:dyDescent="0.25">
      <c r="B65" s="69" t="e">
        <f>#REF!</f>
        <v>#REF!</v>
      </c>
    </row>
    <row r="66" spans="2:3" x14ac:dyDescent="0.25">
      <c r="B66" s="73" t="s">
        <v>316</v>
      </c>
    </row>
    <row r="67" spans="2:3" x14ac:dyDescent="0.25">
      <c r="B67" s="73" t="s">
        <v>84</v>
      </c>
    </row>
    <row r="68" spans="2:3" x14ac:dyDescent="0.25">
      <c r="B68" s="73" t="s">
        <v>265</v>
      </c>
    </row>
    <row r="69" spans="2:3" x14ac:dyDescent="0.25">
      <c r="B69" s="73" t="s">
        <v>108</v>
      </c>
    </row>
    <row r="70" spans="2:3" x14ac:dyDescent="0.25">
      <c r="B70" s="73" t="s">
        <v>302</v>
      </c>
    </row>
    <row r="71" spans="2:3" x14ac:dyDescent="0.25">
      <c r="B71" s="69" t="e">
        <f>#REF!</f>
        <v>#REF!</v>
      </c>
    </row>
    <row r="72" spans="2:3" x14ac:dyDescent="0.25">
      <c r="B72" s="73" t="s">
        <v>339</v>
      </c>
    </row>
    <row r="73" spans="2:3" x14ac:dyDescent="0.25">
      <c r="B73" s="69" t="e">
        <f>#REF!</f>
        <v>#REF!</v>
      </c>
    </row>
    <row r="74" spans="2:3" ht="15" x14ac:dyDescent="0.25">
      <c r="B74" s="71" t="s">
        <v>209</v>
      </c>
      <c r="C74" s="46"/>
    </row>
    <row r="75" spans="2:3" x14ac:dyDescent="0.25">
      <c r="B75" s="69" t="e">
        <f>#REF!</f>
        <v>#REF!</v>
      </c>
    </row>
    <row r="76" spans="2:3" ht="15" x14ac:dyDescent="0.25">
      <c r="B76" s="69" t="e">
        <f>#REF!</f>
        <v>#REF!</v>
      </c>
      <c r="C76" s="46"/>
    </row>
    <row r="77" spans="2:3" ht="15" x14ac:dyDescent="0.25">
      <c r="B77" s="73" t="s">
        <v>204</v>
      </c>
      <c r="C77" s="46"/>
    </row>
    <row r="78" spans="2:3" ht="15" x14ac:dyDescent="0.25">
      <c r="B78" s="69" t="e">
        <f>#REF!</f>
        <v>#REF!</v>
      </c>
      <c r="C78" s="46"/>
    </row>
    <row r="79" spans="2:3" ht="15" x14ac:dyDescent="0.25">
      <c r="B79" s="73" t="s">
        <v>248</v>
      </c>
      <c r="C79" s="46"/>
    </row>
    <row r="80" spans="2:3" ht="15" x14ac:dyDescent="0.25">
      <c r="B80" s="73" t="s">
        <v>245</v>
      </c>
      <c r="C80" s="46"/>
    </row>
    <row r="81" spans="2:3" ht="15" x14ac:dyDescent="0.25">
      <c r="B81" s="73" t="s">
        <v>45</v>
      </c>
      <c r="C81" s="46"/>
    </row>
    <row r="82" spans="2:3" ht="15" x14ac:dyDescent="0.25">
      <c r="B82" s="72" t="s">
        <v>32</v>
      </c>
      <c r="C82" s="46"/>
    </row>
    <row r="83" spans="2:3" ht="15" x14ac:dyDescent="0.25">
      <c r="B83" s="73" t="s">
        <v>55</v>
      </c>
      <c r="C83" s="46"/>
    </row>
    <row r="84" spans="2:3" ht="15" x14ac:dyDescent="0.25">
      <c r="B84" s="73" t="s">
        <v>230</v>
      </c>
      <c r="C84" s="46"/>
    </row>
    <row r="85" spans="2:3" ht="15" x14ac:dyDescent="0.25">
      <c r="B85" s="73" t="s">
        <v>261</v>
      </c>
      <c r="C85" s="46"/>
    </row>
    <row r="86" spans="2:3" ht="15" x14ac:dyDescent="0.25">
      <c r="B86" s="73" t="s">
        <v>280</v>
      </c>
      <c r="C86" s="46"/>
    </row>
    <row r="87" spans="2:3" ht="15" x14ac:dyDescent="0.25">
      <c r="B87" s="69" t="e">
        <f>#REF!</f>
        <v>#REF!</v>
      </c>
      <c r="C87" s="46"/>
    </row>
    <row r="88" spans="2:3" ht="15" x14ac:dyDescent="0.25">
      <c r="B88" s="73" t="s">
        <v>234</v>
      </c>
      <c r="C88" s="46"/>
    </row>
    <row r="89" spans="2:3" ht="15" x14ac:dyDescent="0.25">
      <c r="B89" s="73" t="s">
        <v>299</v>
      </c>
      <c r="C89" s="46"/>
    </row>
    <row r="90" spans="2:3" ht="15" x14ac:dyDescent="0.25">
      <c r="B90" s="74" t="s">
        <v>403</v>
      </c>
      <c r="C90" s="46"/>
    </row>
    <row r="91" spans="2:3" ht="15" x14ac:dyDescent="0.25">
      <c r="B91"/>
      <c r="C91" s="46"/>
    </row>
    <row r="92" spans="2:3" ht="15" x14ac:dyDescent="0.25">
      <c r="B92"/>
      <c r="C92" s="46"/>
    </row>
    <row r="93" spans="2:3" ht="15" x14ac:dyDescent="0.25">
      <c r="B93"/>
      <c r="C93" s="46"/>
    </row>
    <row r="94" spans="2:3" ht="15" x14ac:dyDescent="0.25">
      <c r="B94"/>
      <c r="C94" s="46"/>
    </row>
    <row r="95" spans="2:3" ht="15" x14ac:dyDescent="0.25">
      <c r="B95"/>
      <c r="C95" s="46"/>
    </row>
    <row r="96" spans="2:3" ht="24.75" customHeight="1" x14ac:dyDescent="0.25">
      <c r="B96"/>
      <c r="C96" s="46"/>
    </row>
    <row r="97" spans="2:3" ht="15" x14ac:dyDescent="0.25">
      <c r="B97"/>
      <c r="C97" s="46"/>
    </row>
    <row r="98" spans="2:3" ht="15" x14ac:dyDescent="0.25">
      <c r="B98"/>
      <c r="C98" s="46"/>
    </row>
    <row r="99" spans="2:3" ht="15" x14ac:dyDescent="0.25">
      <c r="B99"/>
      <c r="C99" s="46"/>
    </row>
    <row r="100" spans="2:3" ht="15" x14ac:dyDescent="0.25">
      <c r="B100"/>
      <c r="C100" s="46"/>
    </row>
    <row r="101" spans="2:3" ht="15" x14ac:dyDescent="0.25">
      <c r="B101"/>
      <c r="C101" s="46"/>
    </row>
    <row r="102" spans="2:3" ht="15" x14ac:dyDescent="0.25">
      <c r="B102"/>
      <c r="C102" s="46"/>
    </row>
    <row r="103" spans="2:3" ht="15" x14ac:dyDescent="0.25">
      <c r="B103"/>
      <c r="C103" s="46"/>
    </row>
    <row r="104" spans="2:3" ht="15" x14ac:dyDescent="0.25">
      <c r="B104"/>
      <c r="C104" s="46"/>
    </row>
    <row r="105" spans="2:3" ht="15" x14ac:dyDescent="0.25">
      <c r="B105"/>
      <c r="C105" s="46"/>
    </row>
    <row r="106" spans="2:3" ht="15" x14ac:dyDescent="0.25">
      <c r="B106"/>
      <c r="C106" s="46"/>
    </row>
    <row r="107" spans="2:3" ht="15" x14ac:dyDescent="0.25">
      <c r="B107"/>
      <c r="C107" s="46"/>
    </row>
    <row r="108" spans="2:3" ht="15" x14ac:dyDescent="0.25">
      <c r="B108"/>
      <c r="C108" s="46"/>
    </row>
    <row r="109" spans="2:3" ht="15" x14ac:dyDescent="0.25">
      <c r="B109"/>
      <c r="C109" s="46"/>
    </row>
    <row r="110" spans="2:3" ht="15" x14ac:dyDescent="0.25">
      <c r="B110"/>
      <c r="C110" s="46"/>
    </row>
    <row r="111" spans="2:3" ht="15" x14ac:dyDescent="0.25">
      <c r="B111"/>
      <c r="C111" s="46"/>
    </row>
    <row r="112" spans="2:3" ht="15" x14ac:dyDescent="0.25">
      <c r="B112"/>
      <c r="C112" s="46"/>
    </row>
    <row r="113" spans="2:5" ht="15" x14ac:dyDescent="0.25">
      <c r="B113"/>
      <c r="C113" s="46"/>
    </row>
    <row r="114" spans="2:5" ht="15" x14ac:dyDescent="0.25">
      <c r="B114"/>
      <c r="C114" s="46"/>
    </row>
    <row r="115" spans="2:5" ht="15" x14ac:dyDescent="0.25">
      <c r="B115"/>
      <c r="C115" s="46"/>
    </row>
    <row r="116" spans="2:5" ht="15" x14ac:dyDescent="0.25">
      <c r="B116"/>
      <c r="C116" s="46"/>
    </row>
    <row r="117" spans="2:5" ht="15" x14ac:dyDescent="0.25">
      <c r="B117"/>
      <c r="C117" s="46"/>
    </row>
    <row r="118" spans="2:5" ht="15" x14ac:dyDescent="0.25">
      <c r="B118"/>
      <c r="C118" s="46"/>
    </row>
    <row r="119" spans="2:5" ht="15" x14ac:dyDescent="0.25">
      <c r="B119"/>
      <c r="C119" s="46"/>
    </row>
    <row r="120" spans="2:5" ht="15" x14ac:dyDescent="0.25">
      <c r="B120"/>
      <c r="C120" s="46"/>
    </row>
    <row r="121" spans="2:5" ht="15" x14ac:dyDescent="0.25">
      <c r="B121"/>
      <c r="C121" s="55"/>
      <c r="D121" s="56"/>
      <c r="E121" s="56"/>
    </row>
    <row r="122" spans="2:5" ht="15" x14ac:dyDescent="0.25">
      <c r="B122"/>
      <c r="C122" s="46"/>
    </row>
    <row r="123" spans="2:5" ht="15" x14ac:dyDescent="0.25">
      <c r="B123"/>
      <c r="C123" s="46"/>
    </row>
    <row r="124" spans="2:5" ht="15" x14ac:dyDescent="0.25">
      <c r="B124"/>
      <c r="C124" s="46"/>
    </row>
    <row r="125" spans="2:5" ht="15" x14ac:dyDescent="0.25">
      <c r="B125"/>
      <c r="C125" s="46"/>
    </row>
    <row r="126" spans="2:5" ht="15" x14ac:dyDescent="0.25">
      <c r="B126"/>
      <c r="C126" s="46"/>
    </row>
    <row r="127" spans="2:5" ht="15" x14ac:dyDescent="0.25">
      <c r="B127"/>
      <c r="C127" s="46"/>
    </row>
    <row r="128" spans="2:5" ht="15" x14ac:dyDescent="0.25">
      <c r="B128"/>
      <c r="C128" s="46"/>
    </row>
    <row r="129" spans="2:3" ht="15" x14ac:dyDescent="0.25">
      <c r="B129"/>
      <c r="C129" s="46"/>
    </row>
    <row r="130" spans="2:3" ht="15" x14ac:dyDescent="0.25">
      <c r="B130"/>
      <c r="C130" s="46"/>
    </row>
    <row r="131" spans="2:3" ht="15" x14ac:dyDescent="0.25">
      <c r="B131"/>
      <c r="C131" s="46"/>
    </row>
    <row r="132" spans="2:3" ht="15" x14ac:dyDescent="0.25">
      <c r="B132"/>
      <c r="C132" s="46"/>
    </row>
    <row r="133" spans="2:3" ht="15" x14ac:dyDescent="0.25">
      <c r="B133"/>
      <c r="C133" s="46"/>
    </row>
    <row r="134" spans="2:3" ht="15" x14ac:dyDescent="0.25">
      <c r="B134"/>
      <c r="C134" s="46"/>
    </row>
    <row r="135" spans="2:3" ht="15" x14ac:dyDescent="0.25">
      <c r="B135"/>
      <c r="C135" s="46"/>
    </row>
    <row r="136" spans="2:3" ht="15" x14ac:dyDescent="0.25">
      <c r="B136"/>
      <c r="C136" s="46"/>
    </row>
    <row r="137" spans="2:3" ht="15" x14ac:dyDescent="0.25">
      <c r="B137"/>
      <c r="C137" s="46"/>
    </row>
    <row r="138" spans="2:3" ht="15" x14ac:dyDescent="0.25">
      <c r="B138"/>
      <c r="C138" s="46"/>
    </row>
    <row r="139" spans="2:3" ht="15" x14ac:dyDescent="0.25">
      <c r="B139"/>
      <c r="C139" s="46"/>
    </row>
    <row r="140" spans="2:3" ht="15" x14ac:dyDescent="0.25">
      <c r="B140"/>
      <c r="C140" s="46"/>
    </row>
    <row r="141" spans="2:3" ht="15" x14ac:dyDescent="0.25">
      <c r="B141"/>
      <c r="C141" s="46"/>
    </row>
    <row r="142" spans="2:3" ht="15" x14ac:dyDescent="0.25">
      <c r="B142"/>
      <c r="C142" s="46"/>
    </row>
    <row r="143" spans="2:3" ht="15" x14ac:dyDescent="0.25">
      <c r="B143"/>
      <c r="C143" s="46"/>
    </row>
    <row r="144" spans="2:3" ht="15" x14ac:dyDescent="0.25">
      <c r="B144"/>
      <c r="C144" s="46"/>
    </row>
    <row r="145" spans="2:3" ht="15" x14ac:dyDescent="0.25">
      <c r="B145"/>
      <c r="C145" s="46"/>
    </row>
    <row r="146" spans="2:3" ht="15" x14ac:dyDescent="0.25">
      <c r="B146"/>
      <c r="C146" s="46"/>
    </row>
    <row r="147" spans="2:3" ht="15" x14ac:dyDescent="0.25">
      <c r="B147"/>
      <c r="C147" s="46"/>
    </row>
    <row r="148" spans="2:3" ht="15" x14ac:dyDescent="0.25">
      <c r="B148"/>
      <c r="C148" s="46"/>
    </row>
    <row r="149" spans="2:3" ht="15" x14ac:dyDescent="0.25">
      <c r="B149"/>
      <c r="C149" s="46"/>
    </row>
    <row r="150" spans="2:3" ht="15" x14ac:dyDescent="0.25">
      <c r="B150"/>
      <c r="C150" s="46"/>
    </row>
    <row r="151" spans="2:3" ht="15" x14ac:dyDescent="0.25">
      <c r="B151"/>
      <c r="C151" s="46"/>
    </row>
    <row r="152" spans="2:3" ht="15" x14ac:dyDescent="0.25">
      <c r="B152"/>
      <c r="C152" s="46"/>
    </row>
    <row r="153" spans="2:3" ht="15" x14ac:dyDescent="0.25">
      <c r="B153"/>
      <c r="C153" s="46"/>
    </row>
    <row r="154" spans="2:3" ht="15" x14ac:dyDescent="0.25">
      <c r="B154"/>
      <c r="C154" s="46"/>
    </row>
    <row r="155" spans="2:3" ht="15" x14ac:dyDescent="0.25">
      <c r="B155"/>
      <c r="C155" s="46"/>
    </row>
    <row r="156" spans="2:3" ht="15" x14ac:dyDescent="0.25">
      <c r="B156"/>
      <c r="C156" s="46"/>
    </row>
    <row r="157" spans="2:3" ht="15" x14ac:dyDescent="0.25">
      <c r="B157"/>
      <c r="C157" s="46"/>
    </row>
    <row r="158" spans="2:3" ht="15" x14ac:dyDescent="0.25">
      <c r="B158"/>
      <c r="C158" s="46"/>
    </row>
    <row r="159" spans="2:3" ht="15" x14ac:dyDescent="0.25">
      <c r="B159"/>
      <c r="C159" s="46"/>
    </row>
    <row r="160" spans="2:3" ht="15" x14ac:dyDescent="0.25">
      <c r="B160"/>
      <c r="C160" s="46"/>
    </row>
    <row r="161" spans="2:3" ht="15" x14ac:dyDescent="0.25">
      <c r="B161"/>
      <c r="C161" s="46"/>
    </row>
    <row r="162" spans="2:3" ht="15" x14ac:dyDescent="0.25">
      <c r="B162"/>
      <c r="C162" s="46"/>
    </row>
    <row r="163" spans="2:3" ht="15" x14ac:dyDescent="0.25">
      <c r="B163"/>
      <c r="C163" s="46"/>
    </row>
    <row r="164" spans="2:3" ht="15" x14ac:dyDescent="0.25">
      <c r="B164"/>
      <c r="C164" s="46"/>
    </row>
    <row r="165" spans="2:3" ht="15" x14ac:dyDescent="0.25">
      <c r="B165"/>
      <c r="C165" s="46"/>
    </row>
    <row r="166" spans="2:3" ht="15" x14ac:dyDescent="0.25">
      <c r="B166"/>
      <c r="C166" s="46"/>
    </row>
    <row r="167" spans="2:3" ht="15" x14ac:dyDescent="0.25">
      <c r="B167"/>
      <c r="C167" s="46"/>
    </row>
    <row r="168" spans="2:3" ht="15" x14ac:dyDescent="0.25">
      <c r="B168"/>
      <c r="C168" s="46"/>
    </row>
    <row r="169" spans="2:3" ht="15" x14ac:dyDescent="0.25">
      <c r="B169"/>
      <c r="C169" s="46"/>
    </row>
    <row r="170" spans="2:3" ht="15" x14ac:dyDescent="0.25">
      <c r="B170"/>
      <c r="C170" s="46"/>
    </row>
    <row r="171" spans="2:3" ht="15" x14ac:dyDescent="0.25">
      <c r="B171"/>
      <c r="C171" s="46"/>
    </row>
    <row r="172" spans="2:3" ht="15" x14ac:dyDescent="0.25">
      <c r="B172"/>
      <c r="C172" s="46"/>
    </row>
    <row r="173" spans="2:3" ht="15" x14ac:dyDescent="0.25">
      <c r="B173"/>
      <c r="C173" s="46"/>
    </row>
    <row r="174" spans="2:3" ht="15" x14ac:dyDescent="0.25">
      <c r="B174"/>
      <c r="C174" s="46"/>
    </row>
    <row r="175" spans="2:3" ht="15" x14ac:dyDescent="0.25">
      <c r="B175"/>
      <c r="C175" s="46"/>
    </row>
    <row r="176" spans="2:3" ht="15" x14ac:dyDescent="0.25">
      <c r="B176"/>
      <c r="C176" s="46"/>
    </row>
    <row r="177" spans="2:3" ht="15" x14ac:dyDescent="0.25">
      <c r="B177"/>
      <c r="C177" s="46"/>
    </row>
    <row r="178" spans="2:3" ht="15" x14ac:dyDescent="0.25">
      <c r="B178"/>
      <c r="C178" s="46"/>
    </row>
    <row r="179" spans="2:3" ht="15" x14ac:dyDescent="0.25">
      <c r="B179"/>
      <c r="C179" s="46"/>
    </row>
    <row r="180" spans="2:3" ht="15" x14ac:dyDescent="0.25">
      <c r="B180"/>
      <c r="C180" s="46"/>
    </row>
    <row r="181" spans="2:3" ht="15" x14ac:dyDescent="0.25">
      <c r="B181"/>
      <c r="C181" s="46"/>
    </row>
    <row r="182" spans="2:3" ht="15" x14ac:dyDescent="0.25">
      <c r="B182"/>
      <c r="C182" s="46"/>
    </row>
    <row r="183" spans="2:3" ht="15" x14ac:dyDescent="0.25">
      <c r="B183"/>
      <c r="C183" s="46"/>
    </row>
    <row r="184" spans="2:3" ht="15" x14ac:dyDescent="0.25">
      <c r="B184"/>
      <c r="C184" s="46"/>
    </row>
    <row r="185" spans="2:3" ht="15" x14ac:dyDescent="0.25">
      <c r="B185"/>
      <c r="C185" s="46"/>
    </row>
    <row r="186" spans="2:3" ht="15" x14ac:dyDescent="0.25">
      <c r="B186"/>
      <c r="C186" s="46"/>
    </row>
    <row r="187" spans="2:3" ht="15" x14ac:dyDescent="0.25">
      <c r="B187"/>
      <c r="C187" s="46"/>
    </row>
    <row r="188" spans="2:3" ht="15" x14ac:dyDescent="0.25">
      <c r="B188"/>
      <c r="C188" s="46"/>
    </row>
    <row r="189" spans="2:3" ht="15" x14ac:dyDescent="0.25">
      <c r="B189"/>
      <c r="C189" s="46"/>
    </row>
    <row r="190" spans="2:3" ht="15" x14ac:dyDescent="0.25">
      <c r="B190"/>
      <c r="C190" s="46"/>
    </row>
    <row r="191" spans="2:3" ht="15" x14ac:dyDescent="0.25">
      <c r="B191"/>
      <c r="C191" s="46"/>
    </row>
    <row r="192" spans="2:3" ht="15" x14ac:dyDescent="0.25">
      <c r="B192"/>
      <c r="C192" s="46"/>
    </row>
    <row r="193" spans="2:3" ht="15" x14ac:dyDescent="0.25">
      <c r="B193"/>
      <c r="C193" s="46"/>
    </row>
    <row r="194" spans="2:3" ht="15" x14ac:dyDescent="0.25">
      <c r="B194"/>
      <c r="C194" s="46"/>
    </row>
    <row r="195" spans="2:3" ht="15" x14ac:dyDescent="0.25">
      <c r="B195"/>
      <c r="C195" s="46"/>
    </row>
    <row r="196" spans="2:3" ht="15" x14ac:dyDescent="0.25">
      <c r="B196"/>
      <c r="C196" s="46"/>
    </row>
    <row r="197" spans="2:3" ht="15" x14ac:dyDescent="0.25">
      <c r="B197"/>
      <c r="C197" s="46"/>
    </row>
    <row r="198" spans="2:3" ht="15" x14ac:dyDescent="0.25">
      <c r="B198"/>
      <c r="C198" s="46"/>
    </row>
    <row r="199" spans="2:3" ht="15" x14ac:dyDescent="0.25">
      <c r="B199"/>
      <c r="C199" s="46"/>
    </row>
    <row r="200" spans="2:3" ht="15" x14ac:dyDescent="0.25">
      <c r="B200"/>
      <c r="C200" s="46"/>
    </row>
    <row r="201" spans="2:3" ht="15" x14ac:dyDescent="0.25">
      <c r="B201"/>
      <c r="C201" s="46"/>
    </row>
    <row r="202" spans="2:3" ht="15" x14ac:dyDescent="0.25">
      <c r="B202"/>
      <c r="C202" s="46"/>
    </row>
    <row r="203" spans="2:3" ht="15" x14ac:dyDescent="0.25">
      <c r="B203"/>
      <c r="C203" s="46"/>
    </row>
    <row r="204" spans="2:3" ht="15" x14ac:dyDescent="0.25">
      <c r="B204"/>
      <c r="C204" s="46"/>
    </row>
    <row r="205" spans="2:3" ht="15" x14ac:dyDescent="0.25">
      <c r="B205"/>
      <c r="C205" s="46"/>
    </row>
    <row r="206" spans="2:3" ht="15" x14ac:dyDescent="0.25">
      <c r="B206"/>
      <c r="C206" s="46"/>
    </row>
    <row r="207" spans="2:3" ht="15" x14ac:dyDescent="0.25">
      <c r="B207"/>
      <c r="C207" s="46"/>
    </row>
    <row r="208" spans="2:3" ht="15" x14ac:dyDescent="0.25">
      <c r="B208"/>
      <c r="C208" s="46"/>
    </row>
    <row r="209" spans="2:3" ht="15" x14ac:dyDescent="0.25">
      <c r="B209"/>
      <c r="C209" s="46"/>
    </row>
    <row r="210" spans="2:3" ht="15" x14ac:dyDescent="0.25">
      <c r="B210"/>
      <c r="C210" s="46"/>
    </row>
    <row r="211" spans="2:3" ht="15" x14ac:dyDescent="0.25">
      <c r="B211"/>
      <c r="C211" s="46"/>
    </row>
    <row r="212" spans="2:3" ht="15" x14ac:dyDescent="0.25">
      <c r="B212"/>
      <c r="C212" s="46"/>
    </row>
    <row r="213" spans="2:3" ht="15" x14ac:dyDescent="0.25">
      <c r="B213"/>
      <c r="C213" s="46"/>
    </row>
    <row r="214" spans="2:3" ht="15" x14ac:dyDescent="0.25">
      <c r="B214"/>
      <c r="C214" s="46"/>
    </row>
    <row r="215" spans="2:3" ht="15" x14ac:dyDescent="0.25">
      <c r="B215"/>
      <c r="C215" s="46"/>
    </row>
    <row r="216" spans="2:3" ht="15" x14ac:dyDescent="0.25">
      <c r="B216"/>
      <c r="C216" s="46"/>
    </row>
    <row r="217" spans="2:3" ht="15" x14ac:dyDescent="0.25">
      <c r="B217"/>
      <c r="C217" s="46"/>
    </row>
    <row r="218" spans="2:3" ht="15" x14ac:dyDescent="0.25">
      <c r="B218"/>
      <c r="C218" s="46"/>
    </row>
    <row r="219" spans="2:3" ht="15" x14ac:dyDescent="0.25">
      <c r="B219"/>
      <c r="C219" s="46"/>
    </row>
    <row r="220" spans="2:3" ht="15" x14ac:dyDescent="0.25">
      <c r="B220"/>
      <c r="C220" s="46"/>
    </row>
    <row r="221" spans="2:3" ht="15" x14ac:dyDescent="0.25">
      <c r="B221"/>
      <c r="C221" s="46"/>
    </row>
    <row r="222" spans="2:3" ht="15" x14ac:dyDescent="0.25">
      <c r="B222"/>
      <c r="C222" s="46"/>
    </row>
    <row r="223" spans="2:3" ht="15" x14ac:dyDescent="0.25">
      <c r="B223"/>
      <c r="C223" s="46"/>
    </row>
    <row r="224" spans="2:3" ht="15" x14ac:dyDescent="0.25">
      <c r="B224"/>
      <c r="C224" s="46"/>
    </row>
    <row r="225" spans="2:3" ht="15" x14ac:dyDescent="0.25">
      <c r="B225"/>
      <c r="C225" s="46"/>
    </row>
    <row r="226" spans="2:3" ht="15" x14ac:dyDescent="0.25">
      <c r="B226"/>
      <c r="C226" s="46"/>
    </row>
    <row r="227" spans="2:3" ht="15" x14ac:dyDescent="0.25">
      <c r="B227"/>
      <c r="C227" s="46"/>
    </row>
    <row r="228" spans="2:3" ht="15" x14ac:dyDescent="0.25">
      <c r="B228"/>
      <c r="C228" s="46"/>
    </row>
    <row r="229" spans="2:3" ht="15" x14ac:dyDescent="0.25">
      <c r="B229"/>
      <c r="C229" s="46"/>
    </row>
    <row r="230" spans="2:3" ht="15" x14ac:dyDescent="0.25">
      <c r="B230"/>
      <c r="C230" s="46"/>
    </row>
    <row r="231" spans="2:3" ht="15" x14ac:dyDescent="0.25">
      <c r="B231"/>
      <c r="C231" s="46"/>
    </row>
    <row r="232" spans="2:3" ht="15" x14ac:dyDescent="0.25">
      <c r="B232"/>
      <c r="C232" s="46"/>
    </row>
    <row r="233" spans="2:3" ht="15" x14ac:dyDescent="0.25">
      <c r="B233"/>
      <c r="C233" s="46"/>
    </row>
    <row r="234" spans="2:3" ht="15" x14ac:dyDescent="0.25">
      <c r="B234"/>
      <c r="C234" s="46"/>
    </row>
    <row r="235" spans="2:3" ht="15" x14ac:dyDescent="0.25">
      <c r="B235"/>
      <c r="C235" s="46"/>
    </row>
    <row r="236" spans="2:3" ht="15" x14ac:dyDescent="0.25">
      <c r="B236"/>
      <c r="C236" s="46"/>
    </row>
    <row r="237" spans="2:3" ht="15" x14ac:dyDescent="0.25">
      <c r="B237"/>
      <c r="C237" s="46"/>
    </row>
    <row r="238" spans="2:3" ht="15" x14ac:dyDescent="0.25">
      <c r="B238"/>
      <c r="C238" s="46"/>
    </row>
    <row r="239" spans="2:3" ht="15" x14ac:dyDescent="0.25">
      <c r="B239"/>
      <c r="C239" s="46"/>
    </row>
    <row r="240" spans="2:3" ht="15" x14ac:dyDescent="0.25">
      <c r="B240"/>
      <c r="C240" s="46"/>
    </row>
    <row r="241" spans="2:3" ht="15" x14ac:dyDescent="0.25">
      <c r="B241"/>
      <c r="C241" s="46"/>
    </row>
    <row r="242" spans="2:3" ht="15" x14ac:dyDescent="0.25">
      <c r="B242"/>
      <c r="C242" s="46"/>
    </row>
    <row r="243" spans="2:3" ht="15" x14ac:dyDescent="0.25">
      <c r="B243"/>
      <c r="C243" s="46"/>
    </row>
    <row r="244" spans="2:3" ht="15" x14ac:dyDescent="0.25">
      <c r="B244"/>
      <c r="C244" s="46"/>
    </row>
    <row r="245" spans="2:3" ht="15" x14ac:dyDescent="0.25">
      <c r="B245"/>
      <c r="C245" s="46"/>
    </row>
    <row r="246" spans="2:3" ht="15" x14ac:dyDescent="0.25">
      <c r="B246"/>
      <c r="C246" s="46"/>
    </row>
    <row r="247" spans="2:3" ht="15" x14ac:dyDescent="0.25">
      <c r="B247"/>
      <c r="C247" s="46"/>
    </row>
    <row r="248" spans="2:3" ht="15" x14ac:dyDescent="0.25">
      <c r="B248"/>
      <c r="C248" s="46"/>
    </row>
    <row r="249" spans="2:3" ht="15" x14ac:dyDescent="0.25">
      <c r="B249"/>
      <c r="C249" s="46"/>
    </row>
    <row r="250" spans="2:3" ht="15" x14ac:dyDescent="0.25">
      <c r="B250"/>
      <c r="C250" s="46"/>
    </row>
    <row r="251" spans="2:3" ht="15" x14ac:dyDescent="0.25">
      <c r="B251"/>
      <c r="C251" s="46"/>
    </row>
    <row r="252" spans="2:3" ht="15" x14ac:dyDescent="0.25">
      <c r="B252"/>
      <c r="C252" s="46"/>
    </row>
    <row r="253" spans="2:3" ht="15" x14ac:dyDescent="0.25">
      <c r="B253"/>
      <c r="C253" s="46"/>
    </row>
    <row r="254" spans="2:3" ht="15" x14ac:dyDescent="0.25">
      <c r="B254"/>
      <c r="C254" s="46"/>
    </row>
    <row r="255" spans="2:3" ht="15" x14ac:dyDescent="0.25">
      <c r="B255"/>
      <c r="C255" s="46"/>
    </row>
    <row r="256" spans="2:3" ht="15" x14ac:dyDescent="0.25">
      <c r="B256"/>
      <c r="C256" s="46"/>
    </row>
    <row r="257" spans="2:3" ht="15" x14ac:dyDescent="0.25">
      <c r="B257"/>
      <c r="C257" s="46"/>
    </row>
    <row r="258" spans="2:3" ht="15" x14ac:dyDescent="0.25">
      <c r="B258"/>
      <c r="C258" s="46"/>
    </row>
    <row r="259" spans="2:3" ht="15" x14ac:dyDescent="0.25">
      <c r="B259"/>
      <c r="C259" s="46"/>
    </row>
    <row r="260" spans="2:3" ht="15" x14ac:dyDescent="0.25">
      <c r="B260"/>
      <c r="C260" s="46"/>
    </row>
    <row r="261" spans="2:3" ht="15" x14ac:dyDescent="0.25">
      <c r="B261"/>
      <c r="C261" s="46"/>
    </row>
    <row r="262" spans="2:3" ht="15" x14ac:dyDescent="0.25">
      <c r="B262"/>
      <c r="C262" s="46"/>
    </row>
    <row r="263" spans="2:3" ht="15" x14ac:dyDescent="0.25">
      <c r="B263"/>
      <c r="C263" s="46"/>
    </row>
    <row r="264" spans="2:3" ht="15" x14ac:dyDescent="0.25">
      <c r="B264"/>
      <c r="C264" s="46"/>
    </row>
    <row r="265" spans="2:3" ht="15" x14ac:dyDescent="0.25">
      <c r="B265"/>
      <c r="C265" s="46"/>
    </row>
    <row r="266" spans="2:3" ht="15" x14ac:dyDescent="0.25">
      <c r="B266"/>
      <c r="C266" s="46"/>
    </row>
    <row r="267" spans="2:3" ht="15" x14ac:dyDescent="0.25">
      <c r="B267"/>
      <c r="C267" s="46"/>
    </row>
    <row r="268" spans="2:3" ht="15" x14ac:dyDescent="0.25">
      <c r="B268"/>
      <c r="C268" s="46"/>
    </row>
    <row r="269" spans="2:3" ht="15" x14ac:dyDescent="0.25">
      <c r="B269"/>
      <c r="C269" s="46"/>
    </row>
    <row r="270" spans="2:3" ht="15" x14ac:dyDescent="0.25">
      <c r="B270"/>
      <c r="C270" s="46"/>
    </row>
    <row r="271" spans="2:3" ht="15" x14ac:dyDescent="0.25">
      <c r="B271"/>
      <c r="C271" s="46"/>
    </row>
    <row r="272" spans="2:3" ht="15" x14ac:dyDescent="0.25">
      <c r="B272"/>
      <c r="C272" s="46"/>
    </row>
    <row r="273" spans="2:3" ht="15" x14ac:dyDescent="0.25">
      <c r="B273"/>
      <c r="C273" s="46"/>
    </row>
    <row r="274" spans="2:3" ht="15" x14ac:dyDescent="0.25">
      <c r="B274"/>
      <c r="C274" s="46"/>
    </row>
    <row r="275" spans="2:3" ht="15" x14ac:dyDescent="0.25">
      <c r="B275"/>
      <c r="C275" s="46"/>
    </row>
    <row r="276" spans="2:3" ht="15" x14ac:dyDescent="0.25">
      <c r="B276"/>
      <c r="C276" s="46"/>
    </row>
    <row r="277" spans="2:3" ht="15" x14ac:dyDescent="0.25">
      <c r="B277"/>
      <c r="C277" s="46"/>
    </row>
    <row r="278" spans="2:3" ht="15" x14ac:dyDescent="0.25">
      <c r="B278"/>
      <c r="C278" s="46"/>
    </row>
    <row r="279" spans="2:3" ht="15" x14ac:dyDescent="0.25">
      <c r="B279"/>
      <c r="C279" s="46"/>
    </row>
    <row r="280" spans="2:3" ht="15" x14ac:dyDescent="0.25">
      <c r="B280"/>
      <c r="C280" s="46"/>
    </row>
    <row r="281" spans="2:3" ht="15" x14ac:dyDescent="0.25">
      <c r="B281"/>
      <c r="C281" s="46"/>
    </row>
    <row r="282" spans="2:3" ht="15" x14ac:dyDescent="0.25">
      <c r="B282"/>
      <c r="C282" s="46"/>
    </row>
    <row r="283" spans="2:3" ht="15" x14ac:dyDescent="0.25">
      <c r="B283"/>
      <c r="C283" s="46"/>
    </row>
    <row r="284" spans="2:3" ht="15" x14ac:dyDescent="0.25">
      <c r="B284"/>
      <c r="C284" s="46"/>
    </row>
    <row r="285" spans="2:3" ht="15" x14ac:dyDescent="0.25">
      <c r="B285"/>
      <c r="C285" s="46"/>
    </row>
    <row r="286" spans="2:3" ht="15" x14ac:dyDescent="0.25">
      <c r="B286"/>
      <c r="C286" s="46"/>
    </row>
    <row r="287" spans="2:3" ht="15" x14ac:dyDescent="0.25">
      <c r="B287"/>
      <c r="C287" s="46"/>
    </row>
    <row r="288" spans="2:3" ht="15" x14ac:dyDescent="0.25">
      <c r="B288"/>
      <c r="C288" s="46"/>
    </row>
    <row r="289" spans="2:3" ht="15" x14ac:dyDescent="0.25">
      <c r="B289"/>
      <c r="C289" s="46"/>
    </row>
    <row r="290" spans="2:3" ht="15" x14ac:dyDescent="0.25">
      <c r="B290"/>
      <c r="C290" s="46"/>
    </row>
    <row r="291" spans="2:3" ht="15" x14ac:dyDescent="0.25">
      <c r="B291"/>
      <c r="C291" s="46"/>
    </row>
    <row r="292" spans="2:3" ht="15" x14ac:dyDescent="0.25">
      <c r="B292"/>
      <c r="C292" s="46"/>
    </row>
    <row r="293" spans="2:3" ht="15" x14ac:dyDescent="0.25">
      <c r="B293"/>
      <c r="C293" s="46"/>
    </row>
    <row r="294" spans="2:3" ht="15" x14ac:dyDescent="0.25">
      <c r="B294"/>
      <c r="C294" s="46"/>
    </row>
    <row r="295" spans="2:3" ht="15" x14ac:dyDescent="0.25">
      <c r="B295"/>
      <c r="C295" s="46"/>
    </row>
    <row r="296" spans="2:3" ht="15" x14ac:dyDescent="0.25">
      <c r="B296"/>
      <c r="C296" s="46"/>
    </row>
    <row r="297" spans="2:3" ht="15" x14ac:dyDescent="0.25">
      <c r="B297"/>
      <c r="C297" s="46"/>
    </row>
    <row r="298" spans="2:3" ht="15" x14ac:dyDescent="0.25">
      <c r="B298"/>
      <c r="C298" s="46"/>
    </row>
    <row r="299" spans="2:3" ht="15" x14ac:dyDescent="0.25">
      <c r="B299"/>
      <c r="C299" s="46"/>
    </row>
    <row r="300" spans="2:3" ht="15" x14ac:dyDescent="0.25">
      <c r="B300"/>
      <c r="C300" s="46"/>
    </row>
    <row r="301" spans="2:3" ht="15" x14ac:dyDescent="0.25">
      <c r="B301"/>
      <c r="C301" s="46"/>
    </row>
    <row r="302" spans="2:3" ht="15" x14ac:dyDescent="0.25">
      <c r="B302"/>
      <c r="C302" s="46"/>
    </row>
    <row r="303" spans="2:3" ht="15" x14ac:dyDescent="0.25">
      <c r="B303"/>
      <c r="C303" s="46"/>
    </row>
    <row r="304" spans="2:3" ht="15" x14ac:dyDescent="0.25">
      <c r="B304"/>
      <c r="C304" s="46"/>
    </row>
    <row r="305" spans="2:3" ht="15" x14ac:dyDescent="0.25">
      <c r="B305"/>
      <c r="C305" s="46"/>
    </row>
    <row r="306" spans="2:3" ht="15" x14ac:dyDescent="0.25">
      <c r="B306"/>
      <c r="C306" s="46"/>
    </row>
    <row r="307" spans="2:3" ht="15" x14ac:dyDescent="0.25">
      <c r="B307"/>
      <c r="C307" s="46"/>
    </row>
    <row r="308" spans="2:3" ht="15" x14ac:dyDescent="0.25">
      <c r="B308"/>
      <c r="C308" s="46"/>
    </row>
    <row r="309" spans="2:3" ht="15" x14ac:dyDescent="0.25">
      <c r="B309"/>
      <c r="C309" s="46"/>
    </row>
    <row r="310" spans="2:3" ht="15" x14ac:dyDescent="0.25">
      <c r="B310"/>
      <c r="C310" s="46"/>
    </row>
    <row r="311" spans="2:3" ht="15" x14ac:dyDescent="0.25">
      <c r="B311"/>
      <c r="C311" s="46"/>
    </row>
    <row r="312" spans="2:3" ht="15" x14ac:dyDescent="0.25">
      <c r="B312"/>
      <c r="C312" s="46"/>
    </row>
    <row r="313" spans="2:3" ht="15" x14ac:dyDescent="0.25">
      <c r="B313"/>
      <c r="C313" s="46"/>
    </row>
    <row r="314" spans="2:3" ht="15" x14ac:dyDescent="0.25">
      <c r="B314"/>
      <c r="C314" s="46"/>
    </row>
    <row r="315" spans="2:3" ht="15" x14ac:dyDescent="0.25">
      <c r="B315"/>
      <c r="C315" s="46"/>
    </row>
    <row r="316" spans="2:3" ht="15" x14ac:dyDescent="0.25">
      <c r="B316"/>
      <c r="C316" s="46"/>
    </row>
    <row r="317" spans="2:3" ht="15" x14ac:dyDescent="0.25">
      <c r="B317"/>
      <c r="C317" s="46"/>
    </row>
    <row r="318" spans="2:3" ht="15" x14ac:dyDescent="0.25">
      <c r="B318"/>
      <c r="C318" s="46"/>
    </row>
    <row r="319" spans="2:3" ht="15" x14ac:dyDescent="0.25">
      <c r="B319"/>
      <c r="C319" s="46"/>
    </row>
    <row r="320" spans="2:3" ht="15" x14ac:dyDescent="0.25">
      <c r="B320"/>
      <c r="C320" s="46"/>
    </row>
    <row r="321" spans="2:3" ht="15" x14ac:dyDescent="0.25">
      <c r="B321"/>
      <c r="C321" s="46"/>
    </row>
    <row r="322" spans="2:3" ht="15" x14ac:dyDescent="0.25">
      <c r="B322"/>
      <c r="C322" s="46"/>
    </row>
    <row r="323" spans="2:3" ht="15" x14ac:dyDescent="0.25">
      <c r="B323"/>
      <c r="C323" s="46"/>
    </row>
    <row r="324" spans="2:3" ht="15" x14ac:dyDescent="0.25">
      <c r="B324"/>
      <c r="C324" s="46"/>
    </row>
    <row r="325" spans="2:3" ht="15" x14ac:dyDescent="0.25">
      <c r="B325"/>
      <c r="C325" s="46"/>
    </row>
    <row r="326" spans="2:3" ht="15" x14ac:dyDescent="0.25">
      <c r="B326"/>
      <c r="C326" s="46"/>
    </row>
    <row r="327" spans="2:3" ht="15" x14ac:dyDescent="0.25">
      <c r="B327"/>
      <c r="C327" s="46"/>
    </row>
    <row r="328" spans="2:3" ht="15" x14ac:dyDescent="0.25">
      <c r="B328"/>
      <c r="C328" s="46"/>
    </row>
    <row r="329" spans="2:3" ht="15" x14ac:dyDescent="0.25">
      <c r="B329"/>
      <c r="C329" s="46"/>
    </row>
    <row r="330" spans="2:3" ht="15" x14ac:dyDescent="0.25">
      <c r="B330"/>
      <c r="C330" s="46"/>
    </row>
    <row r="331" spans="2:3" ht="15" x14ac:dyDescent="0.25">
      <c r="B331"/>
      <c r="C331" s="46"/>
    </row>
    <row r="332" spans="2:3" ht="15" x14ac:dyDescent="0.25">
      <c r="B332"/>
      <c r="C332" s="46"/>
    </row>
    <row r="333" spans="2:3" ht="15" x14ac:dyDescent="0.25">
      <c r="B333"/>
      <c r="C333" s="46"/>
    </row>
    <row r="334" spans="2:3" ht="15" x14ac:dyDescent="0.25">
      <c r="B334"/>
      <c r="C334" s="46"/>
    </row>
    <row r="335" spans="2:3" ht="15" x14ac:dyDescent="0.25">
      <c r="B335"/>
      <c r="C335" s="46"/>
    </row>
    <row r="336" spans="2:3" ht="15" x14ac:dyDescent="0.25">
      <c r="B336"/>
      <c r="C336" s="46"/>
    </row>
    <row r="337" spans="2:3" ht="15" x14ac:dyDescent="0.25">
      <c r="B337"/>
      <c r="C337" s="46"/>
    </row>
    <row r="338" spans="2:3" ht="15" x14ac:dyDescent="0.25">
      <c r="B338"/>
      <c r="C338" s="46"/>
    </row>
    <row r="339" spans="2:3" ht="15" x14ac:dyDescent="0.25">
      <c r="B339"/>
      <c r="C339" s="46"/>
    </row>
    <row r="340" spans="2:3" ht="15" x14ac:dyDescent="0.25">
      <c r="B340"/>
      <c r="C340" s="46"/>
    </row>
    <row r="341" spans="2:3" ht="15" x14ac:dyDescent="0.25">
      <c r="B341"/>
      <c r="C341" s="46"/>
    </row>
    <row r="342" spans="2:3" ht="15" x14ac:dyDescent="0.25">
      <c r="B342"/>
      <c r="C342" s="46"/>
    </row>
    <row r="343" spans="2:3" ht="15" x14ac:dyDescent="0.25">
      <c r="B343"/>
      <c r="C343" s="46"/>
    </row>
    <row r="344" spans="2:3" ht="15" x14ac:dyDescent="0.25">
      <c r="B344"/>
      <c r="C344" s="46"/>
    </row>
    <row r="345" spans="2:3" ht="15" x14ac:dyDescent="0.25">
      <c r="B345"/>
      <c r="C345" s="46"/>
    </row>
    <row r="346" spans="2:3" ht="15" x14ac:dyDescent="0.25">
      <c r="B346"/>
      <c r="C346" s="46"/>
    </row>
    <row r="347" spans="2:3" ht="15" x14ac:dyDescent="0.25">
      <c r="B347"/>
      <c r="C347" s="46"/>
    </row>
    <row r="348" spans="2:3" ht="15" x14ac:dyDescent="0.25">
      <c r="B348"/>
      <c r="C348" s="46"/>
    </row>
    <row r="349" spans="2:3" ht="15" x14ac:dyDescent="0.25">
      <c r="B349"/>
      <c r="C349" s="46"/>
    </row>
    <row r="350" spans="2:3" ht="15" x14ac:dyDescent="0.25">
      <c r="B350"/>
      <c r="C350" s="46"/>
    </row>
    <row r="351" spans="2:3" ht="15" x14ac:dyDescent="0.25">
      <c r="B351"/>
      <c r="C351" s="46"/>
    </row>
    <row r="352" spans="2:3" ht="15" x14ac:dyDescent="0.25">
      <c r="B352"/>
      <c r="C352" s="46"/>
    </row>
    <row r="353" spans="2:3" ht="15" x14ac:dyDescent="0.25">
      <c r="B353"/>
      <c r="C353" s="46"/>
    </row>
    <row r="354" spans="2:3" ht="15" x14ac:dyDescent="0.25">
      <c r="B354"/>
      <c r="C354" s="46"/>
    </row>
    <row r="355" spans="2:3" ht="15" x14ac:dyDescent="0.25">
      <c r="B355"/>
      <c r="C355" s="46"/>
    </row>
    <row r="356" spans="2:3" ht="15" x14ac:dyDescent="0.25">
      <c r="B356"/>
      <c r="C356" s="46"/>
    </row>
    <row r="357" spans="2:3" ht="15" x14ac:dyDescent="0.25">
      <c r="B357"/>
      <c r="C357" s="46"/>
    </row>
    <row r="358" spans="2:3" ht="15" x14ac:dyDescent="0.25">
      <c r="B358"/>
      <c r="C358" s="46"/>
    </row>
    <row r="359" spans="2:3" ht="15" x14ac:dyDescent="0.25">
      <c r="B359"/>
      <c r="C359" s="46"/>
    </row>
    <row r="360" spans="2:3" ht="15" x14ac:dyDescent="0.25">
      <c r="B360"/>
      <c r="C360" s="46"/>
    </row>
    <row r="361" spans="2:3" ht="15" x14ac:dyDescent="0.25">
      <c r="B361"/>
      <c r="C361" s="46"/>
    </row>
    <row r="362" spans="2:3" ht="15" x14ac:dyDescent="0.25">
      <c r="B362"/>
      <c r="C362" s="46"/>
    </row>
    <row r="363" spans="2:3" ht="15" x14ac:dyDescent="0.25">
      <c r="B363"/>
      <c r="C363" s="46"/>
    </row>
    <row r="364" spans="2:3" ht="15" x14ac:dyDescent="0.25">
      <c r="B364"/>
      <c r="C364" s="46"/>
    </row>
    <row r="365" spans="2:3" ht="15" x14ac:dyDescent="0.25">
      <c r="B365"/>
      <c r="C365" s="46"/>
    </row>
    <row r="366" spans="2:3" ht="15" x14ac:dyDescent="0.25">
      <c r="B366"/>
      <c r="C366" s="46"/>
    </row>
    <row r="367" spans="2:3" ht="15" x14ac:dyDescent="0.25">
      <c r="B367"/>
      <c r="C367" s="46"/>
    </row>
    <row r="368" spans="2:3" ht="15" x14ac:dyDescent="0.25">
      <c r="B368"/>
      <c r="C368" s="46"/>
    </row>
    <row r="369" spans="2:3" ht="15" x14ac:dyDescent="0.25">
      <c r="B369"/>
      <c r="C369" s="46"/>
    </row>
    <row r="370" spans="2:3" ht="15" x14ac:dyDescent="0.25">
      <c r="B370"/>
      <c r="C370" s="46"/>
    </row>
    <row r="371" spans="2:3" ht="15" x14ac:dyDescent="0.25">
      <c r="B371"/>
      <c r="C371" s="46"/>
    </row>
    <row r="372" spans="2:3" ht="15" x14ac:dyDescent="0.25">
      <c r="B372"/>
      <c r="C372" s="46"/>
    </row>
    <row r="373" spans="2:3" ht="15" x14ac:dyDescent="0.25">
      <c r="B373"/>
      <c r="C373" s="46"/>
    </row>
    <row r="374" spans="2:3" ht="15" x14ac:dyDescent="0.25">
      <c r="B374"/>
      <c r="C374" s="46"/>
    </row>
    <row r="375" spans="2:3" ht="15" x14ac:dyDescent="0.25">
      <c r="B375"/>
      <c r="C375" s="46"/>
    </row>
    <row r="376" spans="2:3" ht="15" x14ac:dyDescent="0.25">
      <c r="B376"/>
      <c r="C376" s="46"/>
    </row>
    <row r="377" spans="2:3" ht="15" x14ac:dyDescent="0.25">
      <c r="B377"/>
      <c r="C377" s="46"/>
    </row>
    <row r="378" spans="2:3" ht="15" x14ac:dyDescent="0.25">
      <c r="B378"/>
      <c r="C378" s="46"/>
    </row>
    <row r="379" spans="2:3" ht="15" x14ac:dyDescent="0.25">
      <c r="B379"/>
      <c r="C379" s="46"/>
    </row>
    <row r="380" spans="2:3" ht="15" x14ac:dyDescent="0.25">
      <c r="B380"/>
      <c r="C380" s="46"/>
    </row>
    <row r="381" spans="2:3" ht="15" x14ac:dyDescent="0.25">
      <c r="B381"/>
      <c r="C381" s="46"/>
    </row>
    <row r="382" spans="2:3" ht="15" x14ac:dyDescent="0.25">
      <c r="B382"/>
      <c r="C382" s="46"/>
    </row>
    <row r="383" spans="2:3" ht="15" x14ac:dyDescent="0.25">
      <c r="B383"/>
      <c r="C383" s="46"/>
    </row>
    <row r="384" spans="2:3" ht="15" x14ac:dyDescent="0.25">
      <c r="B384"/>
      <c r="C384" s="46"/>
    </row>
    <row r="385" spans="2:3" ht="15" x14ac:dyDescent="0.25">
      <c r="B385"/>
      <c r="C385" s="46"/>
    </row>
    <row r="386" spans="2:3" ht="15" x14ac:dyDescent="0.25">
      <c r="B386"/>
      <c r="C386" s="46"/>
    </row>
    <row r="387" spans="2:3" ht="15" x14ac:dyDescent="0.25">
      <c r="B387"/>
      <c r="C387" s="46"/>
    </row>
    <row r="388" spans="2:3" ht="15" x14ac:dyDescent="0.25">
      <c r="B388"/>
      <c r="C388" s="46"/>
    </row>
    <row r="389" spans="2:3" ht="15" x14ac:dyDescent="0.25">
      <c r="B389"/>
      <c r="C389" s="46"/>
    </row>
    <row r="390" spans="2:3" ht="15" x14ac:dyDescent="0.25">
      <c r="B390"/>
      <c r="C390" s="46"/>
    </row>
    <row r="391" spans="2:3" ht="15" x14ac:dyDescent="0.25">
      <c r="B391"/>
      <c r="C391" s="46"/>
    </row>
    <row r="392" spans="2:3" ht="15" x14ac:dyDescent="0.25">
      <c r="B392"/>
      <c r="C392" s="46"/>
    </row>
    <row r="393" spans="2:3" ht="15" x14ac:dyDescent="0.25">
      <c r="B393"/>
      <c r="C393" s="46"/>
    </row>
    <row r="394" spans="2:3" ht="15" x14ac:dyDescent="0.25">
      <c r="B394"/>
      <c r="C394" s="46"/>
    </row>
    <row r="395" spans="2:3" ht="15" x14ac:dyDescent="0.25">
      <c r="B395"/>
      <c r="C395" s="46"/>
    </row>
    <row r="396" spans="2:3" ht="15" x14ac:dyDescent="0.25">
      <c r="B396"/>
      <c r="C396" s="46"/>
    </row>
    <row r="397" spans="2:3" ht="15" x14ac:dyDescent="0.25">
      <c r="B397"/>
      <c r="C397" s="46"/>
    </row>
    <row r="398" spans="2:3" ht="15" x14ac:dyDescent="0.25">
      <c r="B398"/>
      <c r="C398" s="46"/>
    </row>
    <row r="399" spans="2:3" ht="15" x14ac:dyDescent="0.25">
      <c r="B399"/>
      <c r="C399" s="46"/>
    </row>
    <row r="400" spans="2:3" ht="15" x14ac:dyDescent="0.25">
      <c r="B400"/>
      <c r="C400" s="46"/>
    </row>
    <row r="401" spans="2:3" ht="15" x14ac:dyDescent="0.25">
      <c r="B401"/>
      <c r="C401" s="46"/>
    </row>
    <row r="402" spans="2:3" ht="15" x14ac:dyDescent="0.25">
      <c r="B402"/>
      <c r="C402" s="46"/>
    </row>
    <row r="403" spans="2:3" ht="15" x14ac:dyDescent="0.25">
      <c r="B403"/>
      <c r="C403" s="46"/>
    </row>
    <row r="404" spans="2:3" ht="15" x14ac:dyDescent="0.25">
      <c r="B404"/>
      <c r="C404" s="46"/>
    </row>
    <row r="405" spans="2:3" ht="15" x14ac:dyDescent="0.25">
      <c r="B405"/>
      <c r="C405" s="46"/>
    </row>
    <row r="406" spans="2:3" ht="15" x14ac:dyDescent="0.25">
      <c r="B406"/>
      <c r="C406" s="46"/>
    </row>
    <row r="407" spans="2:3" ht="15" x14ac:dyDescent="0.25">
      <c r="B407"/>
      <c r="C407" s="46"/>
    </row>
    <row r="408" spans="2:3" ht="15" x14ac:dyDescent="0.25">
      <c r="B408"/>
      <c r="C408" s="46"/>
    </row>
    <row r="409" spans="2:3" ht="15" x14ac:dyDescent="0.25">
      <c r="B409"/>
      <c r="C409" s="46"/>
    </row>
    <row r="410" spans="2:3" ht="15" x14ac:dyDescent="0.25">
      <c r="B410"/>
      <c r="C410" s="46"/>
    </row>
    <row r="411" spans="2:3" ht="15" x14ac:dyDescent="0.25">
      <c r="B411"/>
      <c r="C411" s="46"/>
    </row>
    <row r="412" spans="2:3" ht="15" x14ac:dyDescent="0.25">
      <c r="B412"/>
      <c r="C412" s="46"/>
    </row>
    <row r="413" spans="2:3" ht="15" x14ac:dyDescent="0.25">
      <c r="B413"/>
      <c r="C413" s="46"/>
    </row>
    <row r="414" spans="2:3" ht="15" x14ac:dyDescent="0.25">
      <c r="B414"/>
      <c r="C414" s="46"/>
    </row>
    <row r="415" spans="2:3" ht="15" x14ac:dyDescent="0.25">
      <c r="B415"/>
      <c r="C415" s="46"/>
    </row>
    <row r="416" spans="2:3" ht="15" x14ac:dyDescent="0.25">
      <c r="B416"/>
      <c r="C416" s="46"/>
    </row>
    <row r="417" spans="2:3" ht="15" x14ac:dyDescent="0.25">
      <c r="B417"/>
      <c r="C417" s="46"/>
    </row>
    <row r="418" spans="2:3" ht="15" x14ac:dyDescent="0.25">
      <c r="B418"/>
      <c r="C418" s="46"/>
    </row>
    <row r="419" spans="2:3" ht="15" x14ac:dyDescent="0.25">
      <c r="B419"/>
      <c r="C419" s="46"/>
    </row>
    <row r="420" spans="2:3" ht="15" x14ac:dyDescent="0.25">
      <c r="B420"/>
      <c r="C420" s="46"/>
    </row>
    <row r="421" spans="2:3" ht="15" x14ac:dyDescent="0.25">
      <c r="B421"/>
      <c r="C421" s="46"/>
    </row>
    <row r="422" spans="2:3" ht="15" x14ac:dyDescent="0.25">
      <c r="B422"/>
      <c r="C422" s="46"/>
    </row>
    <row r="423" spans="2:3" ht="15" x14ac:dyDescent="0.25">
      <c r="B423"/>
      <c r="C423" s="46"/>
    </row>
    <row r="424" spans="2:3" ht="15" x14ac:dyDescent="0.25">
      <c r="B424"/>
      <c r="C424" s="46"/>
    </row>
    <row r="425" spans="2:3" ht="15" x14ac:dyDescent="0.25">
      <c r="B425"/>
      <c r="C425" s="46"/>
    </row>
    <row r="426" spans="2:3" ht="15" x14ac:dyDescent="0.25">
      <c r="B426"/>
      <c r="C426" s="46"/>
    </row>
    <row r="427" spans="2:3" ht="15" x14ac:dyDescent="0.25">
      <c r="B427"/>
      <c r="C427" s="46"/>
    </row>
    <row r="428" spans="2:3" ht="15" x14ac:dyDescent="0.25">
      <c r="B428"/>
      <c r="C428" s="46"/>
    </row>
    <row r="429" spans="2:3" ht="15" x14ac:dyDescent="0.25">
      <c r="B429"/>
      <c r="C429" s="46"/>
    </row>
    <row r="430" spans="2:3" ht="15" x14ac:dyDescent="0.25">
      <c r="B430"/>
      <c r="C430" s="46"/>
    </row>
    <row r="431" spans="2:3" ht="15" x14ac:dyDescent="0.25">
      <c r="B431"/>
      <c r="C431" s="46"/>
    </row>
    <row r="432" spans="2:3" ht="15" x14ac:dyDescent="0.25">
      <c r="B432"/>
      <c r="C432" s="46"/>
    </row>
    <row r="433" spans="2:3" ht="15" x14ac:dyDescent="0.25">
      <c r="B433"/>
      <c r="C433" s="46"/>
    </row>
    <row r="434" spans="2:3" ht="15" x14ac:dyDescent="0.25">
      <c r="B434"/>
      <c r="C434" s="46"/>
    </row>
    <row r="435" spans="2:3" ht="15" x14ac:dyDescent="0.25">
      <c r="B435"/>
      <c r="C435" s="46"/>
    </row>
    <row r="436" spans="2:3" ht="15" x14ac:dyDescent="0.25">
      <c r="B436"/>
      <c r="C436" s="46"/>
    </row>
    <row r="437" spans="2:3" ht="15" x14ac:dyDescent="0.25">
      <c r="B437"/>
      <c r="C437" s="46"/>
    </row>
    <row r="438" spans="2:3" ht="15" x14ac:dyDescent="0.25">
      <c r="B438"/>
      <c r="C438" s="46"/>
    </row>
    <row r="439" spans="2:3" ht="15" x14ac:dyDescent="0.25">
      <c r="B439"/>
      <c r="C439" s="46"/>
    </row>
    <row r="440" spans="2:3" ht="15" x14ac:dyDescent="0.25">
      <c r="B440"/>
      <c r="C440" s="46"/>
    </row>
    <row r="441" spans="2:3" ht="15" x14ac:dyDescent="0.25">
      <c r="B441"/>
      <c r="C441" s="46"/>
    </row>
    <row r="442" spans="2:3" ht="15" x14ac:dyDescent="0.25">
      <c r="B442"/>
      <c r="C442" s="46"/>
    </row>
    <row r="443" spans="2:3" ht="15" x14ac:dyDescent="0.25">
      <c r="B443"/>
      <c r="C443" s="46"/>
    </row>
    <row r="444" spans="2:3" ht="15" x14ac:dyDescent="0.25">
      <c r="B444"/>
      <c r="C444" s="46"/>
    </row>
    <row r="445" spans="2:3" ht="15" x14ac:dyDescent="0.25">
      <c r="B445"/>
      <c r="C445" s="46"/>
    </row>
    <row r="446" spans="2:3" ht="15" x14ac:dyDescent="0.25">
      <c r="B446"/>
      <c r="C446" s="46"/>
    </row>
    <row r="447" spans="2:3" ht="15" x14ac:dyDescent="0.25">
      <c r="B447"/>
      <c r="C447" s="46"/>
    </row>
    <row r="448" spans="2:3" ht="15" x14ac:dyDescent="0.25">
      <c r="B448"/>
      <c r="C448" s="46"/>
    </row>
    <row r="449" spans="2:3" ht="15" x14ac:dyDescent="0.25">
      <c r="B449"/>
      <c r="C449" s="46"/>
    </row>
    <row r="450" spans="2:3" ht="15" x14ac:dyDescent="0.25">
      <c r="B450"/>
      <c r="C450" s="46"/>
    </row>
    <row r="451" spans="2:3" ht="15" x14ac:dyDescent="0.25">
      <c r="B451"/>
      <c r="C451" s="46"/>
    </row>
    <row r="452" spans="2:3" ht="15" x14ac:dyDescent="0.25">
      <c r="B452"/>
      <c r="C452" s="46"/>
    </row>
    <row r="453" spans="2:3" ht="15" x14ac:dyDescent="0.25">
      <c r="B453"/>
      <c r="C453" s="46"/>
    </row>
    <row r="454" spans="2:3" ht="15" x14ac:dyDescent="0.25">
      <c r="B454"/>
      <c r="C454" s="46"/>
    </row>
    <row r="455" spans="2:3" ht="15" x14ac:dyDescent="0.25">
      <c r="B455"/>
      <c r="C455" s="46"/>
    </row>
    <row r="456" spans="2:3" ht="15" x14ac:dyDescent="0.25">
      <c r="B456"/>
      <c r="C456" s="46"/>
    </row>
    <row r="457" spans="2:3" ht="15" x14ac:dyDescent="0.25">
      <c r="B457"/>
      <c r="C457" s="46"/>
    </row>
    <row r="458" spans="2:3" ht="15" x14ac:dyDescent="0.25">
      <c r="B458"/>
      <c r="C458" s="46"/>
    </row>
    <row r="459" spans="2:3" ht="15" x14ac:dyDescent="0.25">
      <c r="B459"/>
      <c r="C459" s="46"/>
    </row>
    <row r="460" spans="2:3" ht="15" x14ac:dyDescent="0.25">
      <c r="B460"/>
      <c r="C460" s="46"/>
    </row>
    <row r="461" spans="2:3" ht="15" x14ac:dyDescent="0.25">
      <c r="B461"/>
      <c r="C461" s="46"/>
    </row>
    <row r="462" spans="2:3" ht="15" x14ac:dyDescent="0.25">
      <c r="B462"/>
      <c r="C462" s="46"/>
    </row>
    <row r="463" spans="2:3" ht="15" x14ac:dyDescent="0.25">
      <c r="B463"/>
      <c r="C463" s="46"/>
    </row>
    <row r="464" spans="2:3" ht="15" x14ac:dyDescent="0.25">
      <c r="B464"/>
      <c r="C464" s="46"/>
    </row>
    <row r="465" spans="2:3" ht="15" x14ac:dyDescent="0.25">
      <c r="B465"/>
      <c r="C465" s="46"/>
    </row>
    <row r="466" spans="2:3" ht="15" x14ac:dyDescent="0.25">
      <c r="B466"/>
      <c r="C466" s="46"/>
    </row>
    <row r="467" spans="2:3" ht="15" x14ac:dyDescent="0.25">
      <c r="B467"/>
      <c r="C467" s="46"/>
    </row>
    <row r="468" spans="2:3" ht="15" x14ac:dyDescent="0.25">
      <c r="B468"/>
      <c r="C468" s="46"/>
    </row>
    <row r="469" spans="2:3" ht="15" x14ac:dyDescent="0.25">
      <c r="B469"/>
      <c r="C469" s="46"/>
    </row>
    <row r="470" spans="2:3" ht="15" x14ac:dyDescent="0.25">
      <c r="B470"/>
      <c r="C470" s="46"/>
    </row>
    <row r="471" spans="2:3" ht="15" x14ac:dyDescent="0.25">
      <c r="B471"/>
      <c r="C471" s="46"/>
    </row>
    <row r="472" spans="2:3" ht="15" x14ac:dyDescent="0.25">
      <c r="B472"/>
      <c r="C472" s="46"/>
    </row>
    <row r="473" spans="2:3" ht="15" x14ac:dyDescent="0.25">
      <c r="B473"/>
      <c r="C473" s="46"/>
    </row>
    <row r="474" spans="2:3" ht="15" x14ac:dyDescent="0.25">
      <c r="B474"/>
      <c r="C474" s="46"/>
    </row>
    <row r="475" spans="2:3" ht="15" x14ac:dyDescent="0.25">
      <c r="B475"/>
      <c r="C475" s="46"/>
    </row>
    <row r="476" spans="2:3" ht="15" x14ac:dyDescent="0.25">
      <c r="B476"/>
      <c r="C476" s="46"/>
    </row>
    <row r="477" spans="2:3" ht="15" x14ac:dyDescent="0.25">
      <c r="B477"/>
      <c r="C477" s="46"/>
    </row>
    <row r="478" spans="2:3" ht="15" x14ac:dyDescent="0.25">
      <c r="B478"/>
      <c r="C478" s="46"/>
    </row>
    <row r="479" spans="2:3" ht="15" x14ac:dyDescent="0.25">
      <c r="B479"/>
      <c r="C479" s="46"/>
    </row>
    <row r="480" spans="2:3" ht="15" x14ac:dyDescent="0.25">
      <c r="B480"/>
      <c r="C480" s="46"/>
    </row>
    <row r="481" spans="2:3" ht="15" x14ac:dyDescent="0.25">
      <c r="B481"/>
      <c r="C481" s="46"/>
    </row>
    <row r="482" spans="2:3" ht="15" x14ac:dyDescent="0.25">
      <c r="B482"/>
      <c r="C482" s="46"/>
    </row>
    <row r="483" spans="2:3" ht="15" x14ac:dyDescent="0.25">
      <c r="B483"/>
      <c r="C483" s="46"/>
    </row>
    <row r="484" spans="2:3" ht="15" x14ac:dyDescent="0.25">
      <c r="B484"/>
      <c r="C484" s="46"/>
    </row>
    <row r="485" spans="2:3" ht="15" x14ac:dyDescent="0.25">
      <c r="B485"/>
      <c r="C485" s="46"/>
    </row>
    <row r="486" spans="2:3" ht="15" x14ac:dyDescent="0.25">
      <c r="B486"/>
      <c r="C486" s="46"/>
    </row>
    <row r="487" spans="2:3" ht="15" x14ac:dyDescent="0.25">
      <c r="B487"/>
      <c r="C487" s="46"/>
    </row>
    <row r="488" spans="2:3" ht="15" x14ac:dyDescent="0.25">
      <c r="B488"/>
      <c r="C488" s="46"/>
    </row>
    <row r="489" spans="2:3" ht="15" x14ac:dyDescent="0.25">
      <c r="B489"/>
      <c r="C489" s="46"/>
    </row>
    <row r="490" spans="2:3" ht="15" x14ac:dyDescent="0.25">
      <c r="B490"/>
      <c r="C490" s="46"/>
    </row>
    <row r="491" spans="2:3" ht="15" x14ac:dyDescent="0.25">
      <c r="B491"/>
      <c r="C491" s="46"/>
    </row>
    <row r="492" spans="2:3" ht="15" x14ac:dyDescent="0.25">
      <c r="B492"/>
      <c r="C492" s="46"/>
    </row>
    <row r="493" spans="2:3" ht="15" x14ac:dyDescent="0.25">
      <c r="B493"/>
      <c r="C493" s="46"/>
    </row>
    <row r="494" spans="2:3" ht="15" x14ac:dyDescent="0.25">
      <c r="B494"/>
      <c r="C494" s="46"/>
    </row>
    <row r="495" spans="2:3" ht="15" x14ac:dyDescent="0.25">
      <c r="B495"/>
      <c r="C495" s="46"/>
    </row>
    <row r="496" spans="2:3" ht="15" x14ac:dyDescent="0.25">
      <c r="B496"/>
      <c r="C496" s="46"/>
    </row>
    <row r="497" spans="2:3" ht="15" x14ac:dyDescent="0.25">
      <c r="B497"/>
      <c r="C497" s="46"/>
    </row>
    <row r="498" spans="2:3" ht="15" x14ac:dyDescent="0.25">
      <c r="B498"/>
      <c r="C498" s="46"/>
    </row>
    <row r="499" spans="2:3" ht="15" x14ac:dyDescent="0.25">
      <c r="B499"/>
      <c r="C499" s="46"/>
    </row>
    <row r="500" spans="2:3" ht="15" x14ac:dyDescent="0.25">
      <c r="B500"/>
      <c r="C500" s="46"/>
    </row>
    <row r="501" spans="2:3" ht="15" x14ac:dyDescent="0.25">
      <c r="B501"/>
      <c r="C501" s="46"/>
    </row>
    <row r="502" spans="2:3" ht="15" x14ac:dyDescent="0.25">
      <c r="B502"/>
      <c r="C502" s="46"/>
    </row>
    <row r="503" spans="2:3" ht="15" x14ac:dyDescent="0.25">
      <c r="B503"/>
      <c r="C503" s="46"/>
    </row>
    <row r="504" spans="2:3" ht="15" x14ac:dyDescent="0.25">
      <c r="B504"/>
      <c r="C504" s="46"/>
    </row>
    <row r="505" spans="2:3" ht="15" x14ac:dyDescent="0.25">
      <c r="B505"/>
      <c r="C505" s="46"/>
    </row>
    <row r="506" spans="2:3" ht="15" x14ac:dyDescent="0.25">
      <c r="B506"/>
      <c r="C506" s="46"/>
    </row>
    <row r="507" spans="2:3" ht="15" x14ac:dyDescent="0.25">
      <c r="B507"/>
      <c r="C507" s="46"/>
    </row>
    <row r="508" spans="2:3" ht="15" x14ac:dyDescent="0.25">
      <c r="B508"/>
      <c r="C508" s="46"/>
    </row>
    <row r="509" spans="2:3" ht="15" x14ac:dyDescent="0.25">
      <c r="B509"/>
      <c r="C509" s="46"/>
    </row>
    <row r="510" spans="2:3" ht="15" x14ac:dyDescent="0.25">
      <c r="B510"/>
      <c r="C510" s="46"/>
    </row>
    <row r="511" spans="2:3" ht="15" x14ac:dyDescent="0.25">
      <c r="B511"/>
      <c r="C511" s="46"/>
    </row>
    <row r="512" spans="2:3" ht="15" x14ac:dyDescent="0.25">
      <c r="B512"/>
      <c r="C512" s="46"/>
    </row>
    <row r="513" spans="2:3" ht="15" x14ac:dyDescent="0.25">
      <c r="B513"/>
      <c r="C513" s="46"/>
    </row>
    <row r="514" spans="2:3" ht="15" x14ac:dyDescent="0.25">
      <c r="B514"/>
      <c r="C514" s="46"/>
    </row>
    <row r="515" spans="2:3" ht="15" x14ac:dyDescent="0.25">
      <c r="B515"/>
      <c r="C515" s="46"/>
    </row>
    <row r="516" spans="2:3" ht="15" x14ac:dyDescent="0.25">
      <c r="B516"/>
      <c r="C516" s="46"/>
    </row>
    <row r="517" spans="2:3" ht="15" x14ac:dyDescent="0.25">
      <c r="B517"/>
      <c r="C517" s="46"/>
    </row>
    <row r="518" spans="2:3" ht="15" x14ac:dyDescent="0.25">
      <c r="B518"/>
      <c r="C518" s="46"/>
    </row>
    <row r="519" spans="2:3" ht="15" x14ac:dyDescent="0.25">
      <c r="B519"/>
      <c r="C519" s="46"/>
    </row>
    <row r="520" spans="2:3" ht="15" x14ac:dyDescent="0.25">
      <c r="B520"/>
      <c r="C520" s="46"/>
    </row>
    <row r="521" spans="2:3" ht="15" x14ac:dyDescent="0.25">
      <c r="B521"/>
      <c r="C521" s="46"/>
    </row>
    <row r="522" spans="2:3" ht="15" x14ac:dyDescent="0.25">
      <c r="B522"/>
      <c r="C522" s="46"/>
    </row>
    <row r="523" spans="2:3" ht="15" x14ac:dyDescent="0.25">
      <c r="B523"/>
      <c r="C523" s="46"/>
    </row>
    <row r="524" spans="2:3" ht="15" x14ac:dyDescent="0.25">
      <c r="B524"/>
      <c r="C524" s="46"/>
    </row>
    <row r="525" spans="2:3" ht="15" x14ac:dyDescent="0.25">
      <c r="B525"/>
      <c r="C525" s="46"/>
    </row>
    <row r="526" spans="2:3" ht="15" x14ac:dyDescent="0.25">
      <c r="B526"/>
      <c r="C526" s="46"/>
    </row>
    <row r="527" spans="2:3" ht="15" x14ac:dyDescent="0.25">
      <c r="B527"/>
      <c r="C527" s="46"/>
    </row>
    <row r="528" spans="2:3" ht="15" x14ac:dyDescent="0.25">
      <c r="B528"/>
      <c r="C528" s="46"/>
    </row>
    <row r="529" spans="2:3" ht="15" x14ac:dyDescent="0.25">
      <c r="B529"/>
      <c r="C529" s="46"/>
    </row>
    <row r="530" spans="2:3" ht="15" x14ac:dyDescent="0.25">
      <c r="B530"/>
      <c r="C530" s="46"/>
    </row>
    <row r="531" spans="2:3" ht="15" x14ac:dyDescent="0.25">
      <c r="B531"/>
      <c r="C531" s="46"/>
    </row>
    <row r="532" spans="2:3" ht="15" x14ac:dyDescent="0.25">
      <c r="B532"/>
      <c r="C532" s="46"/>
    </row>
    <row r="533" spans="2:3" ht="15" x14ac:dyDescent="0.25">
      <c r="B533"/>
      <c r="C533" s="46"/>
    </row>
    <row r="534" spans="2:3" ht="15" x14ac:dyDescent="0.25">
      <c r="B534"/>
      <c r="C534" s="46"/>
    </row>
    <row r="535" spans="2:3" ht="15" x14ac:dyDescent="0.25">
      <c r="B535"/>
      <c r="C535" s="46"/>
    </row>
    <row r="536" spans="2:3" ht="15" x14ac:dyDescent="0.25">
      <c r="B536"/>
      <c r="C536" s="46"/>
    </row>
    <row r="537" spans="2:3" ht="15" x14ac:dyDescent="0.25">
      <c r="B537"/>
      <c r="C537" s="46"/>
    </row>
    <row r="538" spans="2:3" ht="15" x14ac:dyDescent="0.25">
      <c r="B538"/>
      <c r="C538" s="46"/>
    </row>
    <row r="539" spans="2:3" ht="15" x14ac:dyDescent="0.25">
      <c r="B539"/>
      <c r="C539" s="46"/>
    </row>
    <row r="540" spans="2:3" ht="15" x14ac:dyDescent="0.25">
      <c r="B540"/>
      <c r="C540" s="46"/>
    </row>
    <row r="541" spans="2:3" ht="15" x14ac:dyDescent="0.25">
      <c r="B541"/>
      <c r="C541" s="46"/>
    </row>
    <row r="542" spans="2:3" ht="15" x14ac:dyDescent="0.25">
      <c r="B542"/>
      <c r="C542" s="46"/>
    </row>
    <row r="543" spans="2:3" ht="15" x14ac:dyDescent="0.25">
      <c r="B543"/>
      <c r="C543" s="46"/>
    </row>
    <row r="544" spans="2:3" ht="15" x14ac:dyDescent="0.25">
      <c r="B544"/>
      <c r="C544" s="46"/>
    </row>
    <row r="545" spans="2:3" ht="15" x14ac:dyDescent="0.25">
      <c r="B545"/>
      <c r="C545" s="46"/>
    </row>
    <row r="546" spans="2:3" ht="15" x14ac:dyDescent="0.25">
      <c r="B546"/>
      <c r="C546" s="46"/>
    </row>
    <row r="547" spans="2:3" ht="15" x14ac:dyDescent="0.25">
      <c r="B547"/>
      <c r="C547" s="46"/>
    </row>
    <row r="548" spans="2:3" ht="15" x14ac:dyDescent="0.25">
      <c r="B548"/>
      <c r="C548" s="46"/>
    </row>
    <row r="549" spans="2:3" ht="15" x14ac:dyDescent="0.25">
      <c r="B549"/>
      <c r="C549" s="46"/>
    </row>
    <row r="550" spans="2:3" ht="15" x14ac:dyDescent="0.25">
      <c r="B550"/>
      <c r="C550" s="46"/>
    </row>
    <row r="551" spans="2:3" ht="15" x14ac:dyDescent="0.25">
      <c r="B551"/>
      <c r="C551" s="46"/>
    </row>
    <row r="552" spans="2:3" ht="15" x14ac:dyDescent="0.25">
      <c r="B552"/>
      <c r="C552" s="46"/>
    </row>
    <row r="553" spans="2:3" ht="15" x14ac:dyDescent="0.25">
      <c r="B553"/>
      <c r="C553" s="46"/>
    </row>
    <row r="554" spans="2:3" ht="15" x14ac:dyDescent="0.25">
      <c r="B554"/>
      <c r="C554" s="46"/>
    </row>
    <row r="555" spans="2:3" ht="15" x14ac:dyDescent="0.25">
      <c r="B555"/>
      <c r="C555" s="46"/>
    </row>
    <row r="556" spans="2:3" ht="15" x14ac:dyDescent="0.25">
      <c r="B556"/>
      <c r="C556" s="46"/>
    </row>
    <row r="557" spans="2:3" ht="15" x14ac:dyDescent="0.25">
      <c r="B557"/>
      <c r="C557" s="46"/>
    </row>
    <row r="558" spans="2:3" ht="15" x14ac:dyDescent="0.25">
      <c r="B558"/>
      <c r="C558" s="46"/>
    </row>
    <row r="559" spans="2:3" ht="15" x14ac:dyDescent="0.25">
      <c r="B559"/>
      <c r="C559" s="46"/>
    </row>
    <row r="560" spans="2:3" ht="15" x14ac:dyDescent="0.25">
      <c r="B560"/>
      <c r="C560" s="46"/>
    </row>
    <row r="561" spans="2:3" ht="15" x14ac:dyDescent="0.25">
      <c r="B561"/>
      <c r="C561" s="46"/>
    </row>
    <row r="562" spans="2:3" ht="15" x14ac:dyDescent="0.25">
      <c r="B562"/>
      <c r="C562" s="46"/>
    </row>
    <row r="563" spans="2:3" ht="15" x14ac:dyDescent="0.25">
      <c r="B563"/>
      <c r="C563" s="46"/>
    </row>
    <row r="564" spans="2:3" ht="15" x14ac:dyDescent="0.25">
      <c r="B564"/>
      <c r="C564" s="46"/>
    </row>
    <row r="565" spans="2:3" ht="15" x14ac:dyDescent="0.25">
      <c r="B565"/>
      <c r="C565" s="46"/>
    </row>
    <row r="566" spans="2:3" ht="15" x14ac:dyDescent="0.25">
      <c r="B566"/>
      <c r="C566" s="46"/>
    </row>
    <row r="567" spans="2:3" ht="15" x14ac:dyDescent="0.25">
      <c r="B567"/>
      <c r="C567" s="46"/>
    </row>
    <row r="568" spans="2:3" ht="15" x14ac:dyDescent="0.25">
      <c r="B568"/>
      <c r="C568" s="46"/>
    </row>
    <row r="569" spans="2:3" ht="15" x14ac:dyDescent="0.25">
      <c r="B569"/>
      <c r="C569" s="46"/>
    </row>
    <row r="570" spans="2:3" ht="15" x14ac:dyDescent="0.25">
      <c r="B570"/>
      <c r="C570" s="46"/>
    </row>
    <row r="571" spans="2:3" ht="15" x14ac:dyDescent="0.25">
      <c r="B571"/>
      <c r="C571" s="46"/>
    </row>
    <row r="572" spans="2:3" x14ac:dyDescent="0.25">
      <c r="B572"/>
    </row>
    <row r="573" spans="2:3" x14ac:dyDescent="0.25">
      <c r="B573"/>
    </row>
    <row r="574" spans="2:3" x14ac:dyDescent="0.25">
      <c r="B574"/>
    </row>
    <row r="575" spans="2:3" x14ac:dyDescent="0.25">
      <c r="B575"/>
    </row>
    <row r="576" spans="2:3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</sheetData>
  <sheetProtection algorithmName="SHA-512" hashValue="00x2XT7rhYDUxzYrcRTvyLUVXsRInzBVpddvNsf8vDft9XADF29MlLcdD5lMv9GEsXT4QMeRT8bFby+5vSjkhA==" saltValue="qRzrdvDma4LWP39LG4Fq8Q==" spinCount="100000" sheet="1" objects="1" scenarios="1" selectLockedCells="1" selectUnlockedCells="1"/>
  <sortState xmlns:xlrd2="http://schemas.microsoft.com/office/spreadsheetml/2017/richdata2" ref="L14:L23">
    <sortCondition ref="L14:L23"/>
  </sortState>
  <phoneticPr fontId="8" type="noConversion"/>
  <conditionalFormatting sqref="B58:B72">
    <cfRule type="expression" dxfId="6" priority="90">
      <formula>S58&lt;&gt;U58</formula>
    </cfRule>
  </conditionalFormatting>
  <conditionalFormatting sqref="B73">
    <cfRule type="expression" dxfId="5" priority="88">
      <formula>AG73=1</formula>
    </cfRule>
    <cfRule type="expression" dxfId="4" priority="89">
      <formula>AA73&gt;1</formula>
    </cfRule>
  </conditionalFormatting>
  <conditionalFormatting sqref="B74:B90">
    <cfRule type="expression" dxfId="3" priority="29">
      <formula>S74&lt;&gt;U74</formula>
    </cfRule>
  </conditionalFormatting>
  <dataValidations count="1">
    <dataValidation type="list" allowBlank="1" showInputMessage="1" showErrorMessage="1" sqref="B73" xr:uid="{D83E3BF3-7C89-4EBE-88A9-A089D3611539}">
      <formula1>$B:$B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C8AE-965F-440F-988A-5208DF22BDF0}">
  <sheetPr>
    <tabColor rgb="FF00B050"/>
  </sheetPr>
  <dimension ref="A2:A8"/>
  <sheetViews>
    <sheetView workbookViewId="0">
      <pane ySplit="1" topLeftCell="A2" activePane="bottomLeft" state="frozen"/>
      <selection pane="bottomLeft" activeCell="A15" sqref="A15"/>
    </sheetView>
  </sheetViews>
  <sheetFormatPr defaultRowHeight="15" x14ac:dyDescent="0.25"/>
  <cols>
    <col min="1" max="1" width="161.7109375" customWidth="1"/>
    <col min="2" max="2" width="16.5703125" customWidth="1"/>
  </cols>
  <sheetData>
    <row r="2" spans="1:1" x14ac:dyDescent="0.25">
      <c r="A2" s="54" t="s">
        <v>444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B75F-0AD1-41F0-83A9-2BAC5DEBE06A}">
  <sheetPr filterMode="1"/>
  <dimension ref="A1:Y103"/>
  <sheetViews>
    <sheetView topLeftCell="B1" workbookViewId="0">
      <selection activeCell="B59" sqref="B59:C60"/>
    </sheetView>
  </sheetViews>
  <sheetFormatPr defaultRowHeight="15" x14ac:dyDescent="0.25"/>
  <cols>
    <col min="2" max="2" width="27" bestFit="1" customWidth="1"/>
    <col min="3" max="3" width="17.140625" style="15" customWidth="1"/>
    <col min="5" max="5" width="70.7109375" bestFit="1" customWidth="1"/>
    <col min="6" max="8" width="15.5703125" hidden="1" customWidth="1"/>
    <col min="9" max="9" width="16.28515625" hidden="1" customWidth="1"/>
    <col min="10" max="13" width="0" hidden="1" customWidth="1"/>
    <col min="14" max="14" width="18.7109375" bestFit="1" customWidth="1"/>
    <col min="15" max="15" width="13.85546875" customWidth="1"/>
    <col min="16" max="16" width="19.28515625" bestFit="1" customWidth="1"/>
    <col min="17" max="17" width="19.85546875" bestFit="1" customWidth="1"/>
    <col min="18" max="18" width="15.5703125" bestFit="1" customWidth="1"/>
    <col min="19" max="19" width="18.7109375" bestFit="1" customWidth="1"/>
    <col min="20" max="20" width="13.7109375" bestFit="1" customWidth="1"/>
    <col min="21" max="21" width="19.28515625" bestFit="1" customWidth="1"/>
    <col min="22" max="22" width="19.85546875" bestFit="1" customWidth="1"/>
    <col min="23" max="23" width="15.5703125" bestFit="1" customWidth="1"/>
  </cols>
  <sheetData>
    <row r="1" spans="1:25" s="36" customFormat="1" x14ac:dyDescent="0.25">
      <c r="A1" s="16" t="s">
        <v>451</v>
      </c>
      <c r="B1" s="16" t="s">
        <v>452</v>
      </c>
      <c r="C1" s="24" t="s">
        <v>453</v>
      </c>
      <c r="D1" s="17" t="s">
        <v>454</v>
      </c>
      <c r="E1" s="18" t="s">
        <v>455</v>
      </c>
      <c r="F1" s="36" t="s">
        <v>456</v>
      </c>
      <c r="N1" s="14" t="s">
        <v>457</v>
      </c>
      <c r="O1" s="14" t="s">
        <v>458</v>
      </c>
      <c r="P1" s="14" t="s">
        <v>459</v>
      </c>
      <c r="Q1" s="14" t="s">
        <v>460</v>
      </c>
      <c r="R1" s="14" t="s">
        <v>461</v>
      </c>
      <c r="S1" s="14" t="s">
        <v>462</v>
      </c>
      <c r="T1" s="14" t="s">
        <v>463</v>
      </c>
      <c r="U1" s="14" t="s">
        <v>464</v>
      </c>
      <c r="V1" s="14" t="s">
        <v>465</v>
      </c>
      <c r="W1" s="14" t="s">
        <v>466</v>
      </c>
      <c r="X1" s="14" t="s">
        <v>467</v>
      </c>
      <c r="Y1" s="14" t="s">
        <v>468</v>
      </c>
    </row>
    <row r="2" spans="1:25" ht="15.75" hidden="1" x14ac:dyDescent="0.25">
      <c r="A2" s="19">
        <v>1</v>
      </c>
      <c r="B2" s="23" t="s">
        <v>93</v>
      </c>
      <c r="C2" s="22" t="e">
        <f>COUNTIF(#REF!,B2)</f>
        <v>#REF!</v>
      </c>
      <c r="D2" s="20"/>
      <c r="E2" s="21"/>
      <c r="F2" s="12" t="s">
        <v>469</v>
      </c>
      <c r="G2" s="52" t="s">
        <v>470</v>
      </c>
      <c r="H2" s="52" t="s">
        <v>470</v>
      </c>
      <c r="I2" s="12" t="s">
        <v>471</v>
      </c>
      <c r="N2" t="e">
        <f>COUNTIFS(#REF!,Gözetmenler!$B2,#REF!,Gözetmenler!N$1)+COUNTIFS(#REF!,Gözetmenler!$B2,#REF!,Gözetmenler!N$1)+COUNTIFS(#REF!,Gözetmenler!$B2,#REF!,Gözetmenler!N$1)</f>
        <v>#REF!</v>
      </c>
      <c r="O2" t="e">
        <f>COUNTIFS(#REF!,Gözetmenler!$B2,#REF!,Gözetmenler!O$1)+COUNTIFS(#REF!,Gözetmenler!$B2,#REF!,Gözetmenler!O$1)+COUNTIFS(#REF!,Gözetmenler!$B2,#REF!,Gözetmenler!O$1)</f>
        <v>#REF!</v>
      </c>
      <c r="P2" t="e">
        <f>COUNTIFS(#REF!,Gözetmenler!$B2,#REF!,Gözetmenler!P$1)+COUNTIFS(#REF!,Gözetmenler!$B2,#REF!,Gözetmenler!P$1)+COUNTIFS(#REF!,Gözetmenler!$B2,#REF!,Gözetmenler!P$1)</f>
        <v>#REF!</v>
      </c>
      <c r="Q2" t="e">
        <f>COUNTIFS(#REF!,Gözetmenler!$B2,#REF!,Gözetmenler!Q$1)+COUNTIFS(#REF!,Gözetmenler!$B2,#REF!,Gözetmenler!Q$1)+COUNTIFS(#REF!,Gözetmenler!$B2,#REF!,Gözetmenler!Q$1)</f>
        <v>#REF!</v>
      </c>
      <c r="R2" t="e">
        <f>COUNTIFS(#REF!,Gözetmenler!$B2,#REF!,Gözetmenler!R$1)+COUNTIFS(#REF!,Gözetmenler!$B2,#REF!,Gözetmenler!R$1)+COUNTIFS(#REF!,Gözetmenler!$B2,#REF!,Gözetmenler!R$1)</f>
        <v>#REF!</v>
      </c>
      <c r="S2" t="e">
        <f>COUNTIFS(#REF!,Gözetmenler!$B2,#REF!,Gözetmenler!S$1)+COUNTIFS(#REF!,Gözetmenler!$B2,#REF!,Gözetmenler!S$1)+COUNTIFS(#REF!,Gözetmenler!$B2,#REF!,Gözetmenler!S$1)</f>
        <v>#REF!</v>
      </c>
      <c r="T2" t="e">
        <f>COUNTIFS(#REF!,Gözetmenler!$B2,#REF!,Gözetmenler!T$1)+COUNTIFS(#REF!,Gözetmenler!$B2,#REF!,Gözetmenler!T$1)+COUNTIFS(#REF!,Gözetmenler!$B2,#REF!,Gözetmenler!T$1)</f>
        <v>#REF!</v>
      </c>
      <c r="U2" t="e">
        <f>COUNTIFS(#REF!,Gözetmenler!$B2,#REF!,Gözetmenler!U$1)+COUNTIFS(#REF!,Gözetmenler!$B2,#REF!,Gözetmenler!U$1)+COUNTIFS(#REF!,Gözetmenler!$B2,#REF!,Gözetmenler!U$1)</f>
        <v>#REF!</v>
      </c>
      <c r="V2" t="e">
        <f>COUNTIFS(#REF!,Gözetmenler!$B2,#REF!,Gözetmenler!V$1)+COUNTIFS(#REF!,Gözetmenler!$B2,#REF!,Gözetmenler!V$1)+COUNTIFS(#REF!,Gözetmenler!$B2,#REF!,Gözetmenler!V$1)</f>
        <v>#REF!</v>
      </c>
      <c r="W2" t="e">
        <f>COUNTIFS(#REF!,Gözetmenler!$B2,#REF!,Gözetmenler!W$1)+COUNTIFS(#REF!,Gözetmenler!$B2,#REF!,Gözetmenler!W$1)+COUNTIFS(#REF!,Gözetmenler!$B2,#REF!,Gözetmenler!W$1)</f>
        <v>#REF!</v>
      </c>
    </row>
    <row r="3" spans="1:25" ht="15.75" hidden="1" x14ac:dyDescent="0.25">
      <c r="A3" s="19">
        <v>2</v>
      </c>
      <c r="B3" s="23" t="s">
        <v>472</v>
      </c>
      <c r="C3" s="22" t="e">
        <f>COUNTIF(#REF!,B3)</f>
        <v>#REF!</v>
      </c>
      <c r="D3" s="20"/>
      <c r="E3" s="21"/>
      <c r="N3" t="e">
        <f>COUNTIFS(#REF!,Gözetmenler!$B3,#REF!,Gözetmenler!N$1)+COUNTIFS(#REF!,Gözetmenler!$B3,#REF!,Gözetmenler!N$1)+COUNTIFS(#REF!,Gözetmenler!$B3,#REF!,Gözetmenler!N$1)</f>
        <v>#REF!</v>
      </c>
      <c r="O3" t="e">
        <f>COUNTIFS(#REF!,Gözetmenler!$B3,#REF!,Gözetmenler!O$1)+COUNTIFS(#REF!,Gözetmenler!$B3,#REF!,Gözetmenler!O$1)+COUNTIFS(#REF!,Gözetmenler!$B3,#REF!,Gözetmenler!O$1)</f>
        <v>#REF!</v>
      </c>
      <c r="P3" t="e">
        <f>COUNTIFS(#REF!,Gözetmenler!$B3,#REF!,Gözetmenler!P$1)+COUNTIFS(#REF!,Gözetmenler!$B3,#REF!,Gözetmenler!P$1)+COUNTIFS(#REF!,Gözetmenler!$B3,#REF!,Gözetmenler!P$1)</f>
        <v>#REF!</v>
      </c>
      <c r="Q3" t="e">
        <f>COUNTIFS(#REF!,Gözetmenler!$B3,#REF!,Gözetmenler!Q$1)+COUNTIFS(#REF!,Gözetmenler!$B3,#REF!,Gözetmenler!Q$1)+COUNTIFS(#REF!,Gözetmenler!$B3,#REF!,Gözetmenler!Q$1)</f>
        <v>#REF!</v>
      </c>
      <c r="R3" t="e">
        <f>COUNTIFS(#REF!,Gözetmenler!$B3,#REF!,Gözetmenler!R$1)+COUNTIFS(#REF!,Gözetmenler!$B3,#REF!,Gözetmenler!R$1)+COUNTIFS(#REF!,Gözetmenler!$B3,#REF!,Gözetmenler!R$1)</f>
        <v>#REF!</v>
      </c>
      <c r="S3" t="e">
        <f>COUNTIFS(#REF!,Gözetmenler!$B3,#REF!,Gözetmenler!S$1)+COUNTIFS(#REF!,Gözetmenler!$B3,#REF!,Gözetmenler!S$1)+COUNTIFS(#REF!,Gözetmenler!$B3,#REF!,Gözetmenler!S$1)</f>
        <v>#REF!</v>
      </c>
      <c r="T3" t="e">
        <f>COUNTIFS(#REF!,Gözetmenler!$B3,#REF!,Gözetmenler!T$1)+COUNTIFS(#REF!,Gözetmenler!$B3,#REF!,Gözetmenler!T$1)+COUNTIFS(#REF!,Gözetmenler!$B3,#REF!,Gözetmenler!T$1)</f>
        <v>#REF!</v>
      </c>
      <c r="U3" t="e">
        <f>COUNTIFS(#REF!,Gözetmenler!$B3,#REF!,Gözetmenler!U$1)+COUNTIFS(#REF!,Gözetmenler!$B3,#REF!,Gözetmenler!U$1)+COUNTIFS(#REF!,Gözetmenler!$B3,#REF!,Gözetmenler!U$1)</f>
        <v>#REF!</v>
      </c>
      <c r="V3" t="e">
        <f>COUNTIFS(#REF!,Gözetmenler!$B3,#REF!,Gözetmenler!V$1)+COUNTIFS(#REF!,Gözetmenler!$B3,#REF!,Gözetmenler!V$1)+COUNTIFS(#REF!,Gözetmenler!$B3,#REF!,Gözetmenler!V$1)</f>
        <v>#REF!</v>
      </c>
      <c r="W3" t="e">
        <f>COUNTIFS(#REF!,Gözetmenler!$B3,#REF!,Gözetmenler!W$1)+COUNTIFS(#REF!,Gözetmenler!$B3,#REF!,Gözetmenler!W$1)+COUNTIFS(#REF!,Gözetmenler!$B3,#REF!,Gözetmenler!W$1)</f>
        <v>#REF!</v>
      </c>
    </row>
    <row r="4" spans="1:25" ht="15.75" hidden="1" x14ac:dyDescent="0.25">
      <c r="A4" s="19">
        <v>4</v>
      </c>
      <c r="B4" s="23" t="s">
        <v>473</v>
      </c>
      <c r="C4" s="22" t="e">
        <f>COUNTIF(#REF!,B4)</f>
        <v>#REF!</v>
      </c>
      <c r="D4" s="20"/>
      <c r="E4" s="21"/>
      <c r="N4" t="e">
        <f>COUNTIFS(#REF!,Gözetmenler!$B4,#REF!,Gözetmenler!N$1)+COUNTIFS(#REF!,Gözetmenler!$B4,#REF!,Gözetmenler!N$1)+COUNTIFS(#REF!,Gözetmenler!$B4,#REF!,Gözetmenler!N$1)</f>
        <v>#REF!</v>
      </c>
      <c r="O4" t="e">
        <f>COUNTIFS(#REF!,Gözetmenler!$B4,#REF!,Gözetmenler!O$1)+COUNTIFS(#REF!,Gözetmenler!$B4,#REF!,Gözetmenler!O$1)+COUNTIFS(#REF!,Gözetmenler!$B4,#REF!,Gözetmenler!O$1)</f>
        <v>#REF!</v>
      </c>
      <c r="P4" t="e">
        <f>COUNTIFS(#REF!,Gözetmenler!$B4,#REF!,Gözetmenler!P$1)+COUNTIFS(#REF!,Gözetmenler!$B4,#REF!,Gözetmenler!P$1)+COUNTIFS(#REF!,Gözetmenler!$B4,#REF!,Gözetmenler!P$1)</f>
        <v>#REF!</v>
      </c>
      <c r="Q4" t="e">
        <f>COUNTIFS(#REF!,Gözetmenler!$B4,#REF!,Gözetmenler!Q$1)+COUNTIFS(#REF!,Gözetmenler!$B4,#REF!,Gözetmenler!Q$1)+COUNTIFS(#REF!,Gözetmenler!$B4,#REF!,Gözetmenler!Q$1)</f>
        <v>#REF!</v>
      </c>
      <c r="R4" t="e">
        <f>COUNTIFS(#REF!,Gözetmenler!$B4,#REF!,Gözetmenler!R$1)+COUNTIFS(#REF!,Gözetmenler!$B4,#REF!,Gözetmenler!R$1)+COUNTIFS(#REF!,Gözetmenler!$B4,#REF!,Gözetmenler!R$1)</f>
        <v>#REF!</v>
      </c>
      <c r="S4" t="e">
        <f>COUNTIFS(#REF!,Gözetmenler!$B4,#REF!,Gözetmenler!S$1)+COUNTIFS(#REF!,Gözetmenler!$B4,#REF!,Gözetmenler!S$1)+COUNTIFS(#REF!,Gözetmenler!$B4,#REF!,Gözetmenler!S$1)</f>
        <v>#REF!</v>
      </c>
      <c r="T4" t="e">
        <f>COUNTIFS(#REF!,Gözetmenler!$B4,#REF!,Gözetmenler!T$1)+COUNTIFS(#REF!,Gözetmenler!$B4,#REF!,Gözetmenler!T$1)+COUNTIFS(#REF!,Gözetmenler!$B4,#REF!,Gözetmenler!T$1)</f>
        <v>#REF!</v>
      </c>
      <c r="U4" t="e">
        <f>COUNTIFS(#REF!,Gözetmenler!$B4,#REF!,Gözetmenler!U$1)+COUNTIFS(#REF!,Gözetmenler!$B4,#REF!,Gözetmenler!U$1)+COUNTIFS(#REF!,Gözetmenler!$B4,#REF!,Gözetmenler!U$1)</f>
        <v>#REF!</v>
      </c>
      <c r="V4" t="e">
        <f>COUNTIFS(#REF!,Gözetmenler!$B4,#REF!,Gözetmenler!V$1)+COUNTIFS(#REF!,Gözetmenler!$B4,#REF!,Gözetmenler!V$1)+COUNTIFS(#REF!,Gözetmenler!$B4,#REF!,Gözetmenler!V$1)</f>
        <v>#REF!</v>
      </c>
      <c r="W4" t="e">
        <f>COUNTIFS(#REF!,Gözetmenler!$B4,#REF!,Gözetmenler!W$1)+COUNTIFS(#REF!,Gözetmenler!$B4,#REF!,Gözetmenler!W$1)+COUNTIFS(#REF!,Gözetmenler!$B4,#REF!,Gözetmenler!W$1)</f>
        <v>#REF!</v>
      </c>
    </row>
    <row r="5" spans="1:25" ht="15.75" hidden="1" x14ac:dyDescent="0.25">
      <c r="A5" s="19">
        <v>3</v>
      </c>
      <c r="B5" s="23" t="s">
        <v>474</v>
      </c>
      <c r="C5" s="22" t="e">
        <f>COUNTIF(#REF!,B5)</f>
        <v>#REF!</v>
      </c>
      <c r="D5" s="20"/>
      <c r="E5" s="21"/>
      <c r="N5" t="e">
        <f>COUNTIFS(#REF!,Gözetmenler!$B5,#REF!,Gözetmenler!N$1)+COUNTIFS(#REF!,Gözetmenler!$B5,#REF!,Gözetmenler!N$1)+COUNTIFS(#REF!,Gözetmenler!$B5,#REF!,Gözetmenler!N$1)</f>
        <v>#REF!</v>
      </c>
      <c r="O5" t="e">
        <f>COUNTIFS(#REF!,Gözetmenler!$B5,#REF!,Gözetmenler!O$1)+COUNTIFS(#REF!,Gözetmenler!$B5,#REF!,Gözetmenler!O$1)+COUNTIFS(#REF!,Gözetmenler!$B5,#REF!,Gözetmenler!O$1)</f>
        <v>#REF!</v>
      </c>
      <c r="P5" t="e">
        <f>COUNTIFS(#REF!,Gözetmenler!$B5,#REF!,Gözetmenler!P$1)+COUNTIFS(#REF!,Gözetmenler!$B5,#REF!,Gözetmenler!P$1)+COUNTIFS(#REF!,Gözetmenler!$B5,#REF!,Gözetmenler!P$1)</f>
        <v>#REF!</v>
      </c>
      <c r="Q5" t="e">
        <f>COUNTIFS(#REF!,Gözetmenler!$B5,#REF!,Gözetmenler!Q$1)+COUNTIFS(#REF!,Gözetmenler!$B5,#REF!,Gözetmenler!Q$1)+COUNTIFS(#REF!,Gözetmenler!$B5,#REF!,Gözetmenler!Q$1)</f>
        <v>#REF!</v>
      </c>
      <c r="R5" t="e">
        <f>COUNTIFS(#REF!,Gözetmenler!$B5,#REF!,Gözetmenler!R$1)+COUNTIFS(#REF!,Gözetmenler!$B5,#REF!,Gözetmenler!R$1)+COUNTIFS(#REF!,Gözetmenler!$B5,#REF!,Gözetmenler!R$1)</f>
        <v>#REF!</v>
      </c>
      <c r="S5" t="e">
        <f>COUNTIFS(#REF!,Gözetmenler!$B5,#REF!,Gözetmenler!S$1)+COUNTIFS(#REF!,Gözetmenler!$B5,#REF!,Gözetmenler!S$1)+COUNTIFS(#REF!,Gözetmenler!$B5,#REF!,Gözetmenler!S$1)</f>
        <v>#REF!</v>
      </c>
      <c r="T5" t="e">
        <f>COUNTIFS(#REF!,Gözetmenler!$B5,#REF!,Gözetmenler!T$1)+COUNTIFS(#REF!,Gözetmenler!$B5,#REF!,Gözetmenler!T$1)+COUNTIFS(#REF!,Gözetmenler!$B5,#REF!,Gözetmenler!T$1)</f>
        <v>#REF!</v>
      </c>
      <c r="U5" t="e">
        <f>COUNTIFS(#REF!,Gözetmenler!$B5,#REF!,Gözetmenler!U$1)+COUNTIFS(#REF!,Gözetmenler!$B5,#REF!,Gözetmenler!U$1)+COUNTIFS(#REF!,Gözetmenler!$B5,#REF!,Gözetmenler!U$1)</f>
        <v>#REF!</v>
      </c>
      <c r="V5" t="e">
        <f>COUNTIFS(#REF!,Gözetmenler!$B5,#REF!,Gözetmenler!V$1)+COUNTIFS(#REF!,Gözetmenler!$B5,#REF!,Gözetmenler!V$1)+COUNTIFS(#REF!,Gözetmenler!$B5,#REF!,Gözetmenler!V$1)</f>
        <v>#REF!</v>
      </c>
      <c r="W5" t="e">
        <f>COUNTIFS(#REF!,Gözetmenler!$B5,#REF!,Gözetmenler!W$1)+COUNTIFS(#REF!,Gözetmenler!$B5,#REF!,Gözetmenler!W$1)+COUNTIFS(#REF!,Gözetmenler!$B5,#REF!,Gözetmenler!W$1)</f>
        <v>#REF!</v>
      </c>
    </row>
    <row r="6" spans="1:25" ht="15.75" hidden="1" x14ac:dyDescent="0.25">
      <c r="A6" s="26">
        <v>5</v>
      </c>
      <c r="B6" s="23" t="s">
        <v>198</v>
      </c>
      <c r="C6" s="22" t="e">
        <f>COUNTIF(#REF!,B6)</f>
        <v>#REF!</v>
      </c>
      <c r="D6" s="20"/>
      <c r="E6" s="21"/>
      <c r="N6" t="e">
        <f>COUNTIFS(#REF!,Gözetmenler!$B6,#REF!,Gözetmenler!N$1)+COUNTIFS(#REF!,Gözetmenler!$B6,#REF!,Gözetmenler!N$1)+COUNTIFS(#REF!,Gözetmenler!$B6,#REF!,Gözetmenler!N$1)</f>
        <v>#REF!</v>
      </c>
      <c r="O6" t="e">
        <f>COUNTIFS(#REF!,Gözetmenler!$B6,#REF!,Gözetmenler!O$1)+COUNTIFS(#REF!,Gözetmenler!$B6,#REF!,Gözetmenler!O$1)+COUNTIFS(#REF!,Gözetmenler!$B6,#REF!,Gözetmenler!O$1)</f>
        <v>#REF!</v>
      </c>
      <c r="P6" t="e">
        <f>COUNTIFS(#REF!,Gözetmenler!$B6,#REF!,Gözetmenler!P$1)+COUNTIFS(#REF!,Gözetmenler!$B6,#REF!,Gözetmenler!P$1)+COUNTIFS(#REF!,Gözetmenler!$B6,#REF!,Gözetmenler!P$1)</f>
        <v>#REF!</v>
      </c>
      <c r="Q6" t="e">
        <f>COUNTIFS(#REF!,Gözetmenler!$B6,#REF!,Gözetmenler!Q$1)+COUNTIFS(#REF!,Gözetmenler!$B6,#REF!,Gözetmenler!Q$1)+COUNTIFS(#REF!,Gözetmenler!$B6,#REF!,Gözetmenler!Q$1)</f>
        <v>#REF!</v>
      </c>
      <c r="R6" t="e">
        <f>COUNTIFS(#REF!,Gözetmenler!$B6,#REF!,Gözetmenler!R$1)+COUNTIFS(#REF!,Gözetmenler!$B6,#REF!,Gözetmenler!R$1)+COUNTIFS(#REF!,Gözetmenler!$B6,#REF!,Gözetmenler!R$1)</f>
        <v>#REF!</v>
      </c>
      <c r="S6" t="e">
        <f>COUNTIFS(#REF!,Gözetmenler!$B6,#REF!,Gözetmenler!S$1)+COUNTIFS(#REF!,Gözetmenler!$B6,#REF!,Gözetmenler!S$1)+COUNTIFS(#REF!,Gözetmenler!$B6,#REF!,Gözetmenler!S$1)</f>
        <v>#REF!</v>
      </c>
      <c r="T6" t="e">
        <f>COUNTIFS(#REF!,Gözetmenler!$B6,#REF!,Gözetmenler!T$1)+COUNTIFS(#REF!,Gözetmenler!$B6,#REF!,Gözetmenler!T$1)+COUNTIFS(#REF!,Gözetmenler!$B6,#REF!,Gözetmenler!T$1)</f>
        <v>#REF!</v>
      </c>
      <c r="U6" t="e">
        <f>COUNTIFS(#REF!,Gözetmenler!$B6,#REF!,Gözetmenler!U$1)+COUNTIFS(#REF!,Gözetmenler!$B6,#REF!,Gözetmenler!U$1)+COUNTIFS(#REF!,Gözetmenler!$B6,#REF!,Gözetmenler!U$1)</f>
        <v>#REF!</v>
      </c>
      <c r="V6" t="e">
        <f>COUNTIFS(#REF!,Gözetmenler!$B6,#REF!,Gözetmenler!V$1)+COUNTIFS(#REF!,Gözetmenler!$B6,#REF!,Gözetmenler!V$1)+COUNTIFS(#REF!,Gözetmenler!$B6,#REF!,Gözetmenler!V$1)</f>
        <v>#REF!</v>
      </c>
      <c r="W6" t="e">
        <f>COUNTIFS(#REF!,Gözetmenler!$B6,#REF!,Gözetmenler!W$1)+COUNTIFS(#REF!,Gözetmenler!$B6,#REF!,Gözetmenler!W$1)+COUNTIFS(#REF!,Gözetmenler!$B6,#REF!,Gözetmenler!W$1)</f>
        <v>#REF!</v>
      </c>
    </row>
    <row r="7" spans="1:25" ht="15.75" hidden="1" x14ac:dyDescent="0.25">
      <c r="A7" s="26">
        <v>48</v>
      </c>
      <c r="B7" s="23" t="s">
        <v>399</v>
      </c>
      <c r="C7" s="22" t="e">
        <f>COUNTIF(#REF!,B7)</f>
        <v>#REF!</v>
      </c>
      <c r="D7" s="20"/>
      <c r="E7" s="31"/>
      <c r="N7" t="e">
        <f>COUNTIFS(#REF!,Gözetmenler!$B7,#REF!,Gözetmenler!N$1)+COUNTIFS(#REF!,Gözetmenler!$B7,#REF!,Gözetmenler!N$1)+COUNTIFS(#REF!,Gözetmenler!$B7,#REF!,Gözetmenler!N$1)</f>
        <v>#REF!</v>
      </c>
      <c r="O7" t="e">
        <f>COUNTIFS(#REF!,Gözetmenler!$B7,#REF!,Gözetmenler!O$1)+COUNTIFS(#REF!,Gözetmenler!$B7,#REF!,Gözetmenler!O$1)+COUNTIFS(#REF!,Gözetmenler!$B7,#REF!,Gözetmenler!O$1)</f>
        <v>#REF!</v>
      </c>
      <c r="P7" t="e">
        <f>COUNTIFS(#REF!,Gözetmenler!$B7,#REF!,Gözetmenler!P$1)+COUNTIFS(#REF!,Gözetmenler!$B7,#REF!,Gözetmenler!P$1)+COUNTIFS(#REF!,Gözetmenler!$B7,#REF!,Gözetmenler!P$1)</f>
        <v>#REF!</v>
      </c>
      <c r="Q7" t="e">
        <f>COUNTIFS(#REF!,Gözetmenler!$B7,#REF!,Gözetmenler!Q$1)+COUNTIFS(#REF!,Gözetmenler!$B7,#REF!,Gözetmenler!Q$1)+COUNTIFS(#REF!,Gözetmenler!$B7,#REF!,Gözetmenler!Q$1)</f>
        <v>#REF!</v>
      </c>
      <c r="R7" t="e">
        <f>COUNTIFS(#REF!,Gözetmenler!$B7,#REF!,Gözetmenler!R$1)+COUNTIFS(#REF!,Gözetmenler!$B7,#REF!,Gözetmenler!R$1)+COUNTIFS(#REF!,Gözetmenler!$B7,#REF!,Gözetmenler!R$1)</f>
        <v>#REF!</v>
      </c>
      <c r="S7" t="e">
        <f>COUNTIFS(#REF!,Gözetmenler!$B7,#REF!,Gözetmenler!S$1)+COUNTIFS(#REF!,Gözetmenler!$B7,#REF!,Gözetmenler!S$1)+COUNTIFS(#REF!,Gözetmenler!$B7,#REF!,Gözetmenler!S$1)</f>
        <v>#REF!</v>
      </c>
      <c r="T7" t="e">
        <f>COUNTIFS(#REF!,Gözetmenler!$B7,#REF!,Gözetmenler!T$1)+COUNTIFS(#REF!,Gözetmenler!$B7,#REF!,Gözetmenler!T$1)+COUNTIFS(#REF!,Gözetmenler!$B7,#REF!,Gözetmenler!T$1)</f>
        <v>#REF!</v>
      </c>
      <c r="U7" t="e">
        <f>COUNTIFS(#REF!,Gözetmenler!$B7,#REF!,Gözetmenler!U$1)+COUNTIFS(#REF!,Gözetmenler!$B7,#REF!,Gözetmenler!U$1)+COUNTIFS(#REF!,Gözetmenler!$B7,#REF!,Gözetmenler!U$1)</f>
        <v>#REF!</v>
      </c>
      <c r="V7" t="e">
        <f>COUNTIFS(#REF!,Gözetmenler!$B7,#REF!,Gözetmenler!V$1)+COUNTIFS(#REF!,Gözetmenler!$B7,#REF!,Gözetmenler!V$1)+COUNTIFS(#REF!,Gözetmenler!$B7,#REF!,Gözetmenler!V$1)</f>
        <v>#REF!</v>
      </c>
      <c r="W7" t="e">
        <f>COUNTIFS(#REF!,Gözetmenler!$B7,#REF!,Gözetmenler!W$1)+COUNTIFS(#REF!,Gözetmenler!$B7,#REF!,Gözetmenler!W$1)+COUNTIFS(#REF!,Gözetmenler!$B7,#REF!,Gözetmenler!W$1)</f>
        <v>#REF!</v>
      </c>
    </row>
    <row r="8" spans="1:25" ht="15.75" hidden="1" x14ac:dyDescent="0.25">
      <c r="A8" s="26">
        <v>6</v>
      </c>
      <c r="B8" s="23" t="s">
        <v>79</v>
      </c>
      <c r="C8" s="22" t="e">
        <f>COUNTIF(#REF!,B8)</f>
        <v>#REF!</v>
      </c>
      <c r="D8" s="20"/>
      <c r="E8" s="21"/>
      <c r="N8" t="e">
        <f>COUNTIFS(#REF!,Gözetmenler!$B8,#REF!,Gözetmenler!N$1)+COUNTIFS(#REF!,Gözetmenler!$B8,#REF!,Gözetmenler!N$1)+COUNTIFS(#REF!,Gözetmenler!$B8,#REF!,Gözetmenler!N$1)</f>
        <v>#REF!</v>
      </c>
      <c r="O8" t="e">
        <f>COUNTIFS(#REF!,Gözetmenler!$B8,#REF!,Gözetmenler!O$1)+COUNTIFS(#REF!,Gözetmenler!$B8,#REF!,Gözetmenler!O$1)+COUNTIFS(#REF!,Gözetmenler!$B8,#REF!,Gözetmenler!O$1)</f>
        <v>#REF!</v>
      </c>
      <c r="P8" t="e">
        <f>COUNTIFS(#REF!,Gözetmenler!$B8,#REF!,Gözetmenler!P$1)+COUNTIFS(#REF!,Gözetmenler!$B8,#REF!,Gözetmenler!P$1)+COUNTIFS(#REF!,Gözetmenler!$B8,#REF!,Gözetmenler!P$1)</f>
        <v>#REF!</v>
      </c>
      <c r="Q8" t="e">
        <f>COUNTIFS(#REF!,Gözetmenler!$B8,#REF!,Gözetmenler!Q$1)+COUNTIFS(#REF!,Gözetmenler!$B8,#REF!,Gözetmenler!Q$1)+COUNTIFS(#REF!,Gözetmenler!$B8,#REF!,Gözetmenler!Q$1)</f>
        <v>#REF!</v>
      </c>
      <c r="R8" t="e">
        <f>COUNTIFS(#REF!,Gözetmenler!$B8,#REF!,Gözetmenler!R$1)+COUNTIFS(#REF!,Gözetmenler!$B8,#REF!,Gözetmenler!R$1)+COUNTIFS(#REF!,Gözetmenler!$B8,#REF!,Gözetmenler!R$1)</f>
        <v>#REF!</v>
      </c>
      <c r="S8" t="e">
        <f>COUNTIFS(#REF!,Gözetmenler!$B8,#REF!,Gözetmenler!S$1)+COUNTIFS(#REF!,Gözetmenler!$B8,#REF!,Gözetmenler!S$1)+COUNTIFS(#REF!,Gözetmenler!$B8,#REF!,Gözetmenler!S$1)</f>
        <v>#REF!</v>
      </c>
      <c r="T8" t="e">
        <f>COUNTIFS(#REF!,Gözetmenler!$B8,#REF!,Gözetmenler!T$1)+COUNTIFS(#REF!,Gözetmenler!$B8,#REF!,Gözetmenler!T$1)+COUNTIFS(#REF!,Gözetmenler!$B8,#REF!,Gözetmenler!T$1)</f>
        <v>#REF!</v>
      </c>
      <c r="U8" t="e">
        <f>COUNTIFS(#REF!,Gözetmenler!$B8,#REF!,Gözetmenler!U$1)+COUNTIFS(#REF!,Gözetmenler!$B8,#REF!,Gözetmenler!U$1)+COUNTIFS(#REF!,Gözetmenler!$B8,#REF!,Gözetmenler!U$1)</f>
        <v>#REF!</v>
      </c>
      <c r="V8" t="e">
        <f>COUNTIFS(#REF!,Gözetmenler!$B8,#REF!,Gözetmenler!V$1)+COUNTIFS(#REF!,Gözetmenler!$B8,#REF!,Gözetmenler!V$1)+COUNTIFS(#REF!,Gözetmenler!$B8,#REF!,Gözetmenler!V$1)</f>
        <v>#REF!</v>
      </c>
      <c r="W8" t="e">
        <f>COUNTIFS(#REF!,Gözetmenler!$B8,#REF!,Gözetmenler!W$1)+COUNTIFS(#REF!,Gözetmenler!$B8,#REF!,Gözetmenler!W$1)+COUNTIFS(#REF!,Gözetmenler!$B8,#REF!,Gözetmenler!W$1)</f>
        <v>#REF!</v>
      </c>
    </row>
    <row r="9" spans="1:25" ht="15.75" hidden="1" x14ac:dyDescent="0.25">
      <c r="A9" s="26">
        <v>7</v>
      </c>
      <c r="B9" s="23" t="s">
        <v>111</v>
      </c>
      <c r="C9" s="22" t="e">
        <f>COUNTIF(#REF!,B9)</f>
        <v>#REF!</v>
      </c>
      <c r="D9" s="20"/>
      <c r="E9" s="21"/>
      <c r="N9" t="e">
        <f>COUNTIFS(#REF!,Gözetmenler!$B9,#REF!,Gözetmenler!N$1)+COUNTIFS(#REF!,Gözetmenler!$B9,#REF!,Gözetmenler!N$1)+COUNTIFS(#REF!,Gözetmenler!$B9,#REF!,Gözetmenler!N$1)</f>
        <v>#REF!</v>
      </c>
      <c r="O9" t="e">
        <f>COUNTIFS(#REF!,Gözetmenler!$B9,#REF!,Gözetmenler!O$1)+COUNTIFS(#REF!,Gözetmenler!$B9,#REF!,Gözetmenler!O$1)+COUNTIFS(#REF!,Gözetmenler!$B9,#REF!,Gözetmenler!O$1)</f>
        <v>#REF!</v>
      </c>
      <c r="P9" t="e">
        <f>COUNTIFS(#REF!,Gözetmenler!$B9,#REF!,Gözetmenler!P$1)+COUNTIFS(#REF!,Gözetmenler!$B9,#REF!,Gözetmenler!P$1)+COUNTIFS(#REF!,Gözetmenler!$B9,#REF!,Gözetmenler!P$1)</f>
        <v>#REF!</v>
      </c>
      <c r="Q9" t="e">
        <f>COUNTIFS(#REF!,Gözetmenler!$B9,#REF!,Gözetmenler!Q$1)+COUNTIFS(#REF!,Gözetmenler!$B9,#REF!,Gözetmenler!Q$1)+COUNTIFS(#REF!,Gözetmenler!$B9,#REF!,Gözetmenler!Q$1)</f>
        <v>#REF!</v>
      </c>
      <c r="R9" t="e">
        <f>COUNTIFS(#REF!,Gözetmenler!$B9,#REF!,Gözetmenler!R$1)+COUNTIFS(#REF!,Gözetmenler!$B9,#REF!,Gözetmenler!R$1)+COUNTIFS(#REF!,Gözetmenler!$B9,#REF!,Gözetmenler!R$1)</f>
        <v>#REF!</v>
      </c>
      <c r="S9" t="e">
        <f>COUNTIFS(#REF!,Gözetmenler!$B9,#REF!,Gözetmenler!S$1)+COUNTIFS(#REF!,Gözetmenler!$B9,#REF!,Gözetmenler!S$1)+COUNTIFS(#REF!,Gözetmenler!$B9,#REF!,Gözetmenler!S$1)</f>
        <v>#REF!</v>
      </c>
      <c r="T9" t="e">
        <f>COUNTIFS(#REF!,Gözetmenler!$B9,#REF!,Gözetmenler!T$1)+COUNTIFS(#REF!,Gözetmenler!$B9,#REF!,Gözetmenler!T$1)+COUNTIFS(#REF!,Gözetmenler!$B9,#REF!,Gözetmenler!T$1)</f>
        <v>#REF!</v>
      </c>
      <c r="U9" t="e">
        <f>COUNTIFS(#REF!,Gözetmenler!$B9,#REF!,Gözetmenler!U$1)+COUNTIFS(#REF!,Gözetmenler!$B9,#REF!,Gözetmenler!U$1)+COUNTIFS(#REF!,Gözetmenler!$B9,#REF!,Gözetmenler!U$1)</f>
        <v>#REF!</v>
      </c>
      <c r="V9" t="e">
        <f>COUNTIFS(#REF!,Gözetmenler!$B9,#REF!,Gözetmenler!V$1)+COUNTIFS(#REF!,Gözetmenler!$B9,#REF!,Gözetmenler!V$1)+COUNTIFS(#REF!,Gözetmenler!$B9,#REF!,Gözetmenler!V$1)</f>
        <v>#REF!</v>
      </c>
      <c r="W9" t="e">
        <f>COUNTIFS(#REF!,Gözetmenler!$B9,#REF!,Gözetmenler!W$1)+COUNTIFS(#REF!,Gözetmenler!$B9,#REF!,Gözetmenler!W$1)+COUNTIFS(#REF!,Gözetmenler!$B9,#REF!,Gözetmenler!W$1)</f>
        <v>#REF!</v>
      </c>
    </row>
    <row r="10" spans="1:25" ht="15.75" hidden="1" x14ac:dyDescent="0.25">
      <c r="A10" s="26">
        <v>8</v>
      </c>
      <c r="B10" s="23" t="s">
        <v>16</v>
      </c>
      <c r="C10" s="22" t="e">
        <f>COUNTIF(#REF!,B10)</f>
        <v>#REF!</v>
      </c>
      <c r="D10" s="20"/>
      <c r="E10" s="21"/>
      <c r="N10" t="e">
        <f>COUNTIFS(#REF!,Gözetmenler!$B10,#REF!,Gözetmenler!N$1)+COUNTIFS(#REF!,Gözetmenler!$B10,#REF!,Gözetmenler!N$1)+COUNTIFS(#REF!,Gözetmenler!$B10,#REF!,Gözetmenler!N$1)</f>
        <v>#REF!</v>
      </c>
      <c r="O10" t="e">
        <f>COUNTIFS(#REF!,Gözetmenler!$B10,#REF!,Gözetmenler!O$1)+COUNTIFS(#REF!,Gözetmenler!$B10,#REF!,Gözetmenler!O$1)+COUNTIFS(#REF!,Gözetmenler!$B10,#REF!,Gözetmenler!O$1)</f>
        <v>#REF!</v>
      </c>
      <c r="P10" t="e">
        <f>COUNTIFS(#REF!,Gözetmenler!$B10,#REF!,Gözetmenler!P$1)+COUNTIFS(#REF!,Gözetmenler!$B10,#REF!,Gözetmenler!P$1)+COUNTIFS(#REF!,Gözetmenler!$B10,#REF!,Gözetmenler!P$1)</f>
        <v>#REF!</v>
      </c>
      <c r="Q10" t="e">
        <f>COUNTIFS(#REF!,Gözetmenler!$B10,#REF!,Gözetmenler!Q$1)+COUNTIFS(#REF!,Gözetmenler!$B10,#REF!,Gözetmenler!Q$1)+COUNTIFS(#REF!,Gözetmenler!$B10,#REF!,Gözetmenler!Q$1)</f>
        <v>#REF!</v>
      </c>
      <c r="R10" t="e">
        <f>COUNTIFS(#REF!,Gözetmenler!$B10,#REF!,Gözetmenler!R$1)+COUNTIFS(#REF!,Gözetmenler!$B10,#REF!,Gözetmenler!R$1)+COUNTIFS(#REF!,Gözetmenler!$B10,#REF!,Gözetmenler!R$1)</f>
        <v>#REF!</v>
      </c>
      <c r="S10" t="e">
        <f>COUNTIFS(#REF!,Gözetmenler!$B10,#REF!,Gözetmenler!S$1)+COUNTIFS(#REF!,Gözetmenler!$B10,#REF!,Gözetmenler!S$1)+COUNTIFS(#REF!,Gözetmenler!$B10,#REF!,Gözetmenler!S$1)</f>
        <v>#REF!</v>
      </c>
      <c r="T10" t="e">
        <f>COUNTIFS(#REF!,Gözetmenler!$B10,#REF!,Gözetmenler!T$1)+COUNTIFS(#REF!,Gözetmenler!$B10,#REF!,Gözetmenler!T$1)+COUNTIFS(#REF!,Gözetmenler!$B10,#REF!,Gözetmenler!T$1)</f>
        <v>#REF!</v>
      </c>
      <c r="U10" t="e">
        <f>COUNTIFS(#REF!,Gözetmenler!$B10,#REF!,Gözetmenler!U$1)+COUNTIFS(#REF!,Gözetmenler!$B10,#REF!,Gözetmenler!U$1)+COUNTIFS(#REF!,Gözetmenler!$B10,#REF!,Gözetmenler!U$1)</f>
        <v>#REF!</v>
      </c>
      <c r="V10" t="e">
        <f>COUNTIFS(#REF!,Gözetmenler!$B10,#REF!,Gözetmenler!V$1)+COUNTIFS(#REF!,Gözetmenler!$B10,#REF!,Gözetmenler!V$1)+COUNTIFS(#REF!,Gözetmenler!$B10,#REF!,Gözetmenler!V$1)</f>
        <v>#REF!</v>
      </c>
      <c r="W10" t="e">
        <f>COUNTIFS(#REF!,Gözetmenler!$B10,#REF!,Gözetmenler!W$1)+COUNTIFS(#REF!,Gözetmenler!$B10,#REF!,Gözetmenler!W$1)+COUNTIFS(#REF!,Gözetmenler!$B10,#REF!,Gözetmenler!W$1)</f>
        <v>#REF!</v>
      </c>
    </row>
    <row r="11" spans="1:25" ht="15.75" hidden="1" x14ac:dyDescent="0.25">
      <c r="A11" s="19">
        <v>9</v>
      </c>
      <c r="B11" s="23" t="s">
        <v>475</v>
      </c>
      <c r="C11" s="22" t="e">
        <f>COUNTIF(#REF!,B11)</f>
        <v>#REF!</v>
      </c>
      <c r="D11" s="20"/>
      <c r="E11" s="21"/>
      <c r="F11" s="12" t="s">
        <v>476</v>
      </c>
      <c r="G11" s="52" t="s">
        <v>477</v>
      </c>
      <c r="N11" t="e">
        <f>COUNTIFS(#REF!,Gözetmenler!$B11,#REF!,Gözetmenler!N$1)+COUNTIFS(#REF!,Gözetmenler!$B11,#REF!,Gözetmenler!N$1)+COUNTIFS(#REF!,Gözetmenler!$B11,#REF!,Gözetmenler!N$1)</f>
        <v>#REF!</v>
      </c>
      <c r="O11" t="e">
        <f>COUNTIFS(#REF!,Gözetmenler!$B11,#REF!,Gözetmenler!O$1)+COUNTIFS(#REF!,Gözetmenler!$B11,#REF!,Gözetmenler!O$1)+COUNTIFS(#REF!,Gözetmenler!$B11,#REF!,Gözetmenler!O$1)</f>
        <v>#REF!</v>
      </c>
      <c r="P11" t="e">
        <f>COUNTIFS(#REF!,Gözetmenler!$B11,#REF!,Gözetmenler!P$1)+COUNTIFS(#REF!,Gözetmenler!$B11,#REF!,Gözetmenler!P$1)+COUNTIFS(#REF!,Gözetmenler!$B11,#REF!,Gözetmenler!P$1)</f>
        <v>#REF!</v>
      </c>
      <c r="Q11" t="e">
        <f>COUNTIFS(#REF!,Gözetmenler!$B11,#REF!,Gözetmenler!Q$1)+COUNTIFS(#REF!,Gözetmenler!$B11,#REF!,Gözetmenler!Q$1)+COUNTIFS(#REF!,Gözetmenler!$B11,#REF!,Gözetmenler!Q$1)</f>
        <v>#REF!</v>
      </c>
      <c r="R11" t="e">
        <f>COUNTIFS(#REF!,Gözetmenler!$B11,#REF!,Gözetmenler!R$1)+COUNTIFS(#REF!,Gözetmenler!$B11,#REF!,Gözetmenler!R$1)+COUNTIFS(#REF!,Gözetmenler!$B11,#REF!,Gözetmenler!R$1)</f>
        <v>#REF!</v>
      </c>
      <c r="S11" t="e">
        <f>COUNTIFS(#REF!,Gözetmenler!$B11,#REF!,Gözetmenler!S$1)+COUNTIFS(#REF!,Gözetmenler!$B11,#REF!,Gözetmenler!S$1)+COUNTIFS(#REF!,Gözetmenler!$B11,#REF!,Gözetmenler!S$1)</f>
        <v>#REF!</v>
      </c>
      <c r="T11" t="e">
        <f>COUNTIFS(#REF!,Gözetmenler!$B11,#REF!,Gözetmenler!T$1)+COUNTIFS(#REF!,Gözetmenler!$B11,#REF!,Gözetmenler!T$1)+COUNTIFS(#REF!,Gözetmenler!$B11,#REF!,Gözetmenler!T$1)</f>
        <v>#REF!</v>
      </c>
      <c r="U11" t="e">
        <f>COUNTIFS(#REF!,Gözetmenler!$B11,#REF!,Gözetmenler!U$1)+COUNTIFS(#REF!,Gözetmenler!$B11,#REF!,Gözetmenler!U$1)+COUNTIFS(#REF!,Gözetmenler!$B11,#REF!,Gözetmenler!U$1)</f>
        <v>#REF!</v>
      </c>
      <c r="V11" t="e">
        <f>COUNTIFS(#REF!,Gözetmenler!$B11,#REF!,Gözetmenler!V$1)+COUNTIFS(#REF!,Gözetmenler!$B11,#REF!,Gözetmenler!V$1)+COUNTIFS(#REF!,Gözetmenler!$B11,#REF!,Gözetmenler!V$1)</f>
        <v>#REF!</v>
      </c>
      <c r="W11" t="e">
        <f>COUNTIFS(#REF!,Gözetmenler!$B11,#REF!,Gözetmenler!W$1)+COUNTIFS(#REF!,Gözetmenler!$B11,#REF!,Gözetmenler!W$1)+COUNTIFS(#REF!,Gözetmenler!$B11,#REF!,Gözetmenler!W$1)</f>
        <v>#REF!</v>
      </c>
    </row>
    <row r="12" spans="1:25" ht="15.75" hidden="1" x14ac:dyDescent="0.25">
      <c r="A12" s="19">
        <v>10</v>
      </c>
      <c r="B12" s="23" t="s">
        <v>362</v>
      </c>
      <c r="C12" s="22" t="e">
        <f>COUNTIF(#REF!,B12)</f>
        <v>#REF!</v>
      </c>
      <c r="D12" s="20"/>
      <c r="E12" s="21"/>
      <c r="N12" t="e">
        <f>COUNTIFS(#REF!,Gözetmenler!$B12,#REF!,Gözetmenler!N$1)+COUNTIFS(#REF!,Gözetmenler!$B12,#REF!,Gözetmenler!N$1)+COUNTIFS(#REF!,Gözetmenler!$B12,#REF!,Gözetmenler!N$1)</f>
        <v>#REF!</v>
      </c>
      <c r="O12" t="e">
        <f>COUNTIFS(#REF!,Gözetmenler!$B12,#REF!,Gözetmenler!O$1)+COUNTIFS(#REF!,Gözetmenler!$B12,#REF!,Gözetmenler!O$1)+COUNTIFS(#REF!,Gözetmenler!$B12,#REF!,Gözetmenler!O$1)</f>
        <v>#REF!</v>
      </c>
      <c r="P12" t="e">
        <f>COUNTIFS(#REF!,Gözetmenler!$B12,#REF!,Gözetmenler!P$1)+COUNTIFS(#REF!,Gözetmenler!$B12,#REF!,Gözetmenler!P$1)+COUNTIFS(#REF!,Gözetmenler!$B12,#REF!,Gözetmenler!P$1)</f>
        <v>#REF!</v>
      </c>
      <c r="Q12" t="e">
        <f>COUNTIFS(#REF!,Gözetmenler!$B12,#REF!,Gözetmenler!Q$1)+COUNTIFS(#REF!,Gözetmenler!$B12,#REF!,Gözetmenler!Q$1)+COUNTIFS(#REF!,Gözetmenler!$B12,#REF!,Gözetmenler!Q$1)</f>
        <v>#REF!</v>
      </c>
      <c r="R12" t="e">
        <f>COUNTIFS(#REF!,Gözetmenler!$B12,#REF!,Gözetmenler!R$1)+COUNTIFS(#REF!,Gözetmenler!$B12,#REF!,Gözetmenler!R$1)+COUNTIFS(#REF!,Gözetmenler!$B12,#REF!,Gözetmenler!R$1)</f>
        <v>#REF!</v>
      </c>
      <c r="S12" t="e">
        <f>COUNTIFS(#REF!,Gözetmenler!$B12,#REF!,Gözetmenler!S$1)+COUNTIFS(#REF!,Gözetmenler!$B12,#REF!,Gözetmenler!S$1)+COUNTIFS(#REF!,Gözetmenler!$B12,#REF!,Gözetmenler!S$1)</f>
        <v>#REF!</v>
      </c>
      <c r="T12" t="e">
        <f>COUNTIFS(#REF!,Gözetmenler!$B12,#REF!,Gözetmenler!T$1)+COUNTIFS(#REF!,Gözetmenler!$B12,#REF!,Gözetmenler!T$1)+COUNTIFS(#REF!,Gözetmenler!$B12,#REF!,Gözetmenler!T$1)</f>
        <v>#REF!</v>
      </c>
      <c r="U12" t="e">
        <f>COUNTIFS(#REF!,Gözetmenler!$B12,#REF!,Gözetmenler!U$1)+COUNTIFS(#REF!,Gözetmenler!$B12,#REF!,Gözetmenler!U$1)+COUNTIFS(#REF!,Gözetmenler!$B12,#REF!,Gözetmenler!U$1)</f>
        <v>#REF!</v>
      </c>
      <c r="V12" t="e">
        <f>COUNTIFS(#REF!,Gözetmenler!$B12,#REF!,Gözetmenler!V$1)+COUNTIFS(#REF!,Gözetmenler!$B12,#REF!,Gözetmenler!V$1)+COUNTIFS(#REF!,Gözetmenler!$B12,#REF!,Gözetmenler!V$1)</f>
        <v>#REF!</v>
      </c>
      <c r="W12" t="e">
        <f>COUNTIFS(#REF!,Gözetmenler!$B12,#REF!,Gözetmenler!W$1)+COUNTIFS(#REF!,Gözetmenler!$B12,#REF!,Gözetmenler!W$1)+COUNTIFS(#REF!,Gözetmenler!$B12,#REF!,Gözetmenler!W$1)</f>
        <v>#REF!</v>
      </c>
    </row>
    <row r="13" spans="1:25" ht="15.75" hidden="1" x14ac:dyDescent="0.25">
      <c r="A13" s="26">
        <v>11</v>
      </c>
      <c r="B13" s="23" t="s">
        <v>200</v>
      </c>
      <c r="C13" s="22" t="e">
        <f>COUNTIF(#REF!,B13)</f>
        <v>#REF!</v>
      </c>
      <c r="D13" s="20"/>
      <c r="E13" s="21"/>
      <c r="N13" t="e">
        <f>COUNTIFS(#REF!,Gözetmenler!$B13,#REF!,Gözetmenler!N$1)+COUNTIFS(#REF!,Gözetmenler!$B13,#REF!,Gözetmenler!N$1)+COUNTIFS(#REF!,Gözetmenler!$B13,#REF!,Gözetmenler!N$1)</f>
        <v>#REF!</v>
      </c>
      <c r="O13" t="e">
        <f>COUNTIFS(#REF!,Gözetmenler!$B13,#REF!,Gözetmenler!O$1)+COUNTIFS(#REF!,Gözetmenler!$B13,#REF!,Gözetmenler!O$1)+COUNTIFS(#REF!,Gözetmenler!$B13,#REF!,Gözetmenler!O$1)</f>
        <v>#REF!</v>
      </c>
      <c r="P13" t="e">
        <f>COUNTIFS(#REF!,Gözetmenler!$B13,#REF!,Gözetmenler!P$1)+COUNTIFS(#REF!,Gözetmenler!$B13,#REF!,Gözetmenler!P$1)+COUNTIFS(#REF!,Gözetmenler!$B13,#REF!,Gözetmenler!P$1)</f>
        <v>#REF!</v>
      </c>
      <c r="Q13" t="e">
        <f>COUNTIFS(#REF!,Gözetmenler!$B13,#REF!,Gözetmenler!Q$1)+COUNTIFS(#REF!,Gözetmenler!$B13,#REF!,Gözetmenler!Q$1)+COUNTIFS(#REF!,Gözetmenler!$B13,#REF!,Gözetmenler!Q$1)</f>
        <v>#REF!</v>
      </c>
      <c r="R13" t="e">
        <f>COUNTIFS(#REF!,Gözetmenler!$B13,#REF!,Gözetmenler!R$1)+COUNTIFS(#REF!,Gözetmenler!$B13,#REF!,Gözetmenler!R$1)+COUNTIFS(#REF!,Gözetmenler!$B13,#REF!,Gözetmenler!R$1)</f>
        <v>#REF!</v>
      </c>
      <c r="S13" t="e">
        <f>COUNTIFS(#REF!,Gözetmenler!$B13,#REF!,Gözetmenler!S$1)+COUNTIFS(#REF!,Gözetmenler!$B13,#REF!,Gözetmenler!S$1)+COUNTIFS(#REF!,Gözetmenler!$B13,#REF!,Gözetmenler!S$1)</f>
        <v>#REF!</v>
      </c>
      <c r="T13" t="e">
        <f>COUNTIFS(#REF!,Gözetmenler!$B13,#REF!,Gözetmenler!T$1)+COUNTIFS(#REF!,Gözetmenler!$B13,#REF!,Gözetmenler!T$1)+COUNTIFS(#REF!,Gözetmenler!$B13,#REF!,Gözetmenler!T$1)</f>
        <v>#REF!</v>
      </c>
      <c r="U13" t="e">
        <f>COUNTIFS(#REF!,Gözetmenler!$B13,#REF!,Gözetmenler!U$1)+COUNTIFS(#REF!,Gözetmenler!$B13,#REF!,Gözetmenler!U$1)+COUNTIFS(#REF!,Gözetmenler!$B13,#REF!,Gözetmenler!U$1)</f>
        <v>#REF!</v>
      </c>
      <c r="V13" t="e">
        <f>COUNTIFS(#REF!,Gözetmenler!$B13,#REF!,Gözetmenler!V$1)+COUNTIFS(#REF!,Gözetmenler!$B13,#REF!,Gözetmenler!V$1)+COUNTIFS(#REF!,Gözetmenler!$B13,#REF!,Gözetmenler!V$1)</f>
        <v>#REF!</v>
      </c>
      <c r="W13" t="e">
        <f>COUNTIFS(#REF!,Gözetmenler!$B13,#REF!,Gözetmenler!W$1)+COUNTIFS(#REF!,Gözetmenler!$B13,#REF!,Gözetmenler!W$1)+COUNTIFS(#REF!,Gözetmenler!$B13,#REF!,Gözetmenler!W$1)</f>
        <v>#REF!</v>
      </c>
    </row>
    <row r="14" spans="1:25" hidden="1" x14ac:dyDescent="0.25">
      <c r="A14" s="19">
        <v>49</v>
      </c>
      <c r="B14" s="23" t="s">
        <v>59</v>
      </c>
      <c r="C14" s="22" t="e">
        <f>COUNTIF(#REF!,B14)</f>
        <v>#REF!</v>
      </c>
      <c r="D14" s="31"/>
      <c r="E14" s="31"/>
      <c r="N14" t="e">
        <f>COUNTIFS(#REF!,Gözetmenler!$B14,#REF!,Gözetmenler!N$1)+COUNTIFS(#REF!,Gözetmenler!$B14,#REF!,Gözetmenler!N$1)+COUNTIFS(#REF!,Gözetmenler!$B14,#REF!,Gözetmenler!N$1)</f>
        <v>#REF!</v>
      </c>
      <c r="O14" t="e">
        <f>COUNTIFS(#REF!,Gözetmenler!$B14,#REF!,Gözetmenler!O$1)+COUNTIFS(#REF!,Gözetmenler!$B14,#REF!,Gözetmenler!O$1)+COUNTIFS(#REF!,Gözetmenler!$B14,#REF!,Gözetmenler!O$1)</f>
        <v>#REF!</v>
      </c>
      <c r="P14" t="e">
        <f>COUNTIFS(#REF!,Gözetmenler!$B14,#REF!,Gözetmenler!P$1)+COUNTIFS(#REF!,Gözetmenler!$B14,#REF!,Gözetmenler!P$1)+COUNTIFS(#REF!,Gözetmenler!$B14,#REF!,Gözetmenler!P$1)</f>
        <v>#REF!</v>
      </c>
    </row>
    <row r="15" spans="1:25" ht="15.75" hidden="1" x14ac:dyDescent="0.25">
      <c r="A15" s="26">
        <v>12</v>
      </c>
      <c r="B15" s="23" t="s">
        <v>478</v>
      </c>
      <c r="C15" s="22" t="e">
        <f>COUNTIF(#REF!,B15)</f>
        <v>#REF!</v>
      </c>
      <c r="D15" s="20"/>
      <c r="E15" s="21"/>
      <c r="N15" t="e">
        <f>COUNTIFS(#REF!,Gözetmenler!$B15,#REF!,Gözetmenler!N$1)+COUNTIFS(#REF!,Gözetmenler!$B15,#REF!,Gözetmenler!N$1)+COUNTIFS(#REF!,Gözetmenler!$B15,#REF!,Gözetmenler!N$1)</f>
        <v>#REF!</v>
      </c>
      <c r="O15" t="e">
        <f>COUNTIFS(#REF!,Gözetmenler!$B15,#REF!,Gözetmenler!O$1)+COUNTIFS(#REF!,Gözetmenler!$B15,#REF!,Gözetmenler!O$1)+COUNTIFS(#REF!,Gözetmenler!$B15,#REF!,Gözetmenler!O$1)</f>
        <v>#REF!</v>
      </c>
      <c r="P15" t="e">
        <f>COUNTIFS(#REF!,Gözetmenler!$B14,#REF!,Gözetmenler!P$1)+COUNTIFS(#REF!,Gözetmenler!$B14,#REF!,Gözetmenler!P$1)+COUNTIFS(#REF!,Gözetmenler!$B14,#REF!,Gözetmenler!P$1)</f>
        <v>#REF!</v>
      </c>
      <c r="Q15" t="e">
        <f>COUNTIFS(#REF!,Gözetmenler!$B14,#REF!,Gözetmenler!Q$1)+COUNTIFS(#REF!,Gözetmenler!$B14,#REF!,Gözetmenler!Q$1)+COUNTIFS(#REF!,Gözetmenler!$B14,#REF!,Gözetmenler!Q$1)</f>
        <v>#REF!</v>
      </c>
      <c r="R15" t="e">
        <f>COUNTIFS(#REF!,Gözetmenler!$B14,#REF!,Gözetmenler!R$1)+COUNTIFS(#REF!,Gözetmenler!$B14,#REF!,Gözetmenler!R$1)+COUNTIFS(#REF!,Gözetmenler!$B14,#REF!,Gözetmenler!R$1)</f>
        <v>#REF!</v>
      </c>
      <c r="S15" t="e">
        <f>COUNTIFS(#REF!,Gözetmenler!$B14,#REF!,Gözetmenler!S$1)+COUNTIFS(#REF!,Gözetmenler!$B14,#REF!,Gözetmenler!S$1)+COUNTIFS(#REF!,Gözetmenler!$B14,#REF!,Gözetmenler!S$1)</f>
        <v>#REF!</v>
      </c>
      <c r="T15" t="e">
        <f>COUNTIFS(#REF!,Gözetmenler!$B14,#REF!,Gözetmenler!T$1)+COUNTIFS(#REF!,Gözetmenler!$B14,#REF!,Gözetmenler!T$1)+COUNTIFS(#REF!,Gözetmenler!$B14,#REF!,Gözetmenler!T$1)</f>
        <v>#REF!</v>
      </c>
      <c r="U15" t="e">
        <f>COUNTIFS(#REF!,Gözetmenler!$B14,#REF!,Gözetmenler!U$1)+COUNTIFS(#REF!,Gözetmenler!$B14,#REF!,Gözetmenler!U$1)+COUNTIFS(#REF!,Gözetmenler!$B14,#REF!,Gözetmenler!U$1)</f>
        <v>#REF!</v>
      </c>
      <c r="V15" t="e">
        <f>COUNTIFS(#REF!,Gözetmenler!$B14,#REF!,Gözetmenler!V$1)+COUNTIFS(#REF!,Gözetmenler!$B14,#REF!,Gözetmenler!V$1)+COUNTIFS(#REF!,Gözetmenler!$B14,#REF!,Gözetmenler!V$1)</f>
        <v>#REF!</v>
      </c>
      <c r="W15" t="e">
        <f>COUNTIFS(#REF!,Gözetmenler!$B14,#REF!,Gözetmenler!W$1)+COUNTIFS(#REF!,Gözetmenler!$B14,#REF!,Gözetmenler!W$1)+COUNTIFS(#REF!,Gözetmenler!$B14,#REF!,Gözetmenler!W$1)</f>
        <v>#REF!</v>
      </c>
    </row>
    <row r="16" spans="1:25" ht="15.75" hidden="1" x14ac:dyDescent="0.25">
      <c r="A16" s="19">
        <v>13</v>
      </c>
      <c r="B16" s="23" t="s">
        <v>100</v>
      </c>
      <c r="C16" s="22" t="e">
        <f>COUNTIF(#REF!,B16)</f>
        <v>#REF!</v>
      </c>
      <c r="D16" s="20"/>
      <c r="E16" s="21"/>
      <c r="F16" s="42">
        <v>44573</v>
      </c>
      <c r="G16" s="42">
        <v>44574</v>
      </c>
      <c r="H16" s="31"/>
      <c r="I16" s="31"/>
      <c r="N16" t="e">
        <f>COUNTIFS(#REF!,Gözetmenler!$B15,#REF!,Gözetmenler!N$1)+COUNTIFS(#REF!,Gözetmenler!$B15,#REF!,Gözetmenler!N$1)+COUNTIFS(#REF!,Gözetmenler!$B15,#REF!,Gözetmenler!N$1)</f>
        <v>#REF!</v>
      </c>
      <c r="O16" t="e">
        <f>COUNTIFS(#REF!,Gözetmenler!$B15,#REF!,Gözetmenler!O$1)+COUNTIFS(#REF!,Gözetmenler!$B15,#REF!,Gözetmenler!O$1)+COUNTIFS(#REF!,Gözetmenler!$B15,#REF!,Gözetmenler!O$1)</f>
        <v>#REF!</v>
      </c>
      <c r="P16" t="e">
        <f>COUNTIFS(#REF!,Gözetmenler!$B15,#REF!,Gözetmenler!P$1)+COUNTIFS(#REF!,Gözetmenler!$B15,#REF!,Gözetmenler!P$1)+COUNTIFS(#REF!,Gözetmenler!$B15,#REF!,Gözetmenler!P$1)</f>
        <v>#REF!</v>
      </c>
      <c r="Q16" t="e">
        <f>COUNTIFS(#REF!,Gözetmenler!$B15,#REF!,Gözetmenler!Q$1)+COUNTIFS(#REF!,Gözetmenler!$B15,#REF!,Gözetmenler!Q$1)+COUNTIFS(#REF!,Gözetmenler!$B15,#REF!,Gözetmenler!Q$1)</f>
        <v>#REF!</v>
      </c>
      <c r="R16" t="e">
        <f>COUNTIFS(#REF!,Gözetmenler!$B15,#REF!,Gözetmenler!R$1)+COUNTIFS(#REF!,Gözetmenler!$B15,#REF!,Gözetmenler!R$1)+COUNTIFS(#REF!,Gözetmenler!$B15,#REF!,Gözetmenler!R$1)</f>
        <v>#REF!</v>
      </c>
      <c r="S16" t="e">
        <f>COUNTIFS(#REF!,Gözetmenler!$B15,#REF!,Gözetmenler!S$1)+COUNTIFS(#REF!,Gözetmenler!$B15,#REF!,Gözetmenler!S$1)+COUNTIFS(#REF!,Gözetmenler!$B15,#REF!,Gözetmenler!S$1)</f>
        <v>#REF!</v>
      </c>
      <c r="T16" t="e">
        <f>COUNTIFS(#REF!,Gözetmenler!$B15,#REF!,Gözetmenler!T$1)+COUNTIFS(#REF!,Gözetmenler!$B15,#REF!,Gözetmenler!T$1)+COUNTIFS(#REF!,Gözetmenler!$B15,#REF!,Gözetmenler!T$1)</f>
        <v>#REF!</v>
      </c>
      <c r="U16" t="e">
        <f>COUNTIFS(#REF!,Gözetmenler!$B15,#REF!,Gözetmenler!U$1)+COUNTIFS(#REF!,Gözetmenler!$B15,#REF!,Gözetmenler!U$1)+COUNTIFS(#REF!,Gözetmenler!$B15,#REF!,Gözetmenler!U$1)</f>
        <v>#REF!</v>
      </c>
      <c r="V16" t="e">
        <f>COUNTIFS(#REF!,Gözetmenler!$B15,#REF!,Gözetmenler!V$1)+COUNTIFS(#REF!,Gözetmenler!$B15,#REF!,Gözetmenler!V$1)+COUNTIFS(#REF!,Gözetmenler!$B15,#REF!,Gözetmenler!V$1)</f>
        <v>#REF!</v>
      </c>
      <c r="W16" t="e">
        <f>COUNTIFS(#REF!,Gözetmenler!$B15,#REF!,Gözetmenler!W$1)+COUNTIFS(#REF!,Gözetmenler!$B15,#REF!,Gözetmenler!W$1)+COUNTIFS(#REF!,Gözetmenler!$B15,#REF!,Gözetmenler!W$1)</f>
        <v>#REF!</v>
      </c>
    </row>
    <row r="17" spans="1:23" ht="15.75" x14ac:dyDescent="0.25">
      <c r="A17" s="19">
        <v>14</v>
      </c>
      <c r="B17" s="23" t="s">
        <v>479</v>
      </c>
      <c r="C17" s="22" t="e">
        <f>COUNTIF(#REF!,B17)</f>
        <v>#REF!</v>
      </c>
      <c r="D17" s="20"/>
      <c r="E17" s="21"/>
      <c r="N17" t="e">
        <f>COUNTIFS(#REF!,Gözetmenler!$B16,#REF!,Gözetmenler!N$1)+COUNTIFS(#REF!,Gözetmenler!$B16,#REF!,Gözetmenler!N$1)+COUNTIFS(#REF!,Gözetmenler!$B16,#REF!,Gözetmenler!N$1)</f>
        <v>#REF!</v>
      </c>
      <c r="O17" t="e">
        <f>COUNTIFS(#REF!,Gözetmenler!$B16,#REF!,Gözetmenler!O$1)+COUNTIFS(#REF!,Gözetmenler!$B16,#REF!,Gözetmenler!O$1)+COUNTIFS(#REF!,Gözetmenler!$B16,#REF!,Gözetmenler!O$1)</f>
        <v>#REF!</v>
      </c>
      <c r="P17" t="e">
        <f>COUNTIFS(#REF!,Gözetmenler!$B16,#REF!,Gözetmenler!P$1)+COUNTIFS(#REF!,Gözetmenler!$B16,#REF!,Gözetmenler!P$1)+COUNTIFS(#REF!,Gözetmenler!$B16,#REF!,Gözetmenler!P$1)</f>
        <v>#REF!</v>
      </c>
      <c r="Q17" t="e">
        <f>COUNTIFS(#REF!,Gözetmenler!$B16,#REF!,Gözetmenler!Q$1)+COUNTIFS(#REF!,Gözetmenler!$B16,#REF!,Gözetmenler!Q$1)+COUNTIFS(#REF!,Gözetmenler!$B16,#REF!,Gözetmenler!Q$1)</f>
        <v>#REF!</v>
      </c>
      <c r="R17" t="e">
        <f>COUNTIFS(#REF!,Gözetmenler!$B16,#REF!,Gözetmenler!R$1)+COUNTIFS(#REF!,Gözetmenler!$B16,#REF!,Gözetmenler!R$1)+COUNTIFS(#REF!,Gözetmenler!$B16,#REF!,Gözetmenler!R$1)</f>
        <v>#REF!</v>
      </c>
      <c r="S17" t="e">
        <f>COUNTIFS(#REF!,Gözetmenler!$B16,#REF!,Gözetmenler!S$1)+COUNTIFS(#REF!,Gözetmenler!$B16,#REF!,Gözetmenler!S$1)+COUNTIFS(#REF!,Gözetmenler!$B16,#REF!,Gözetmenler!S$1)</f>
        <v>#REF!</v>
      </c>
      <c r="T17" t="e">
        <f>COUNTIFS(#REF!,Gözetmenler!$B16,#REF!,Gözetmenler!T$1)+COUNTIFS(#REF!,Gözetmenler!$B16,#REF!,Gözetmenler!T$1)+COUNTIFS(#REF!,Gözetmenler!$B16,#REF!,Gözetmenler!T$1)</f>
        <v>#REF!</v>
      </c>
      <c r="U17" t="e">
        <f>COUNTIFS(#REF!,Gözetmenler!$B16,#REF!,Gözetmenler!U$1)+COUNTIFS(#REF!,Gözetmenler!$B16,#REF!,Gözetmenler!U$1)+COUNTIFS(#REF!,Gözetmenler!$B16,#REF!,Gözetmenler!U$1)</f>
        <v>#REF!</v>
      </c>
      <c r="V17" t="e">
        <f>COUNTIFS(#REF!,Gözetmenler!$B16,#REF!,Gözetmenler!V$1)+COUNTIFS(#REF!,Gözetmenler!$B16,#REF!,Gözetmenler!V$1)+COUNTIFS(#REF!,Gözetmenler!$B16,#REF!,Gözetmenler!V$1)</f>
        <v>#REF!</v>
      </c>
      <c r="W17" t="e">
        <f>COUNTIFS(#REF!,Gözetmenler!$B16,#REF!,Gözetmenler!W$1)+COUNTIFS(#REF!,Gözetmenler!$B16,#REF!,Gözetmenler!W$1)+COUNTIFS(#REF!,Gözetmenler!$B16,#REF!,Gözetmenler!W$1)</f>
        <v>#REF!</v>
      </c>
    </row>
    <row r="18" spans="1:23" ht="15.75" x14ac:dyDescent="0.25">
      <c r="A18" s="19">
        <v>47</v>
      </c>
      <c r="B18" s="23" t="s">
        <v>159</v>
      </c>
      <c r="C18" s="22" t="e">
        <f>COUNTIF(#REF!,B18)</f>
        <v>#REF!</v>
      </c>
      <c r="D18" s="20"/>
      <c r="E18" s="31"/>
      <c r="N18" t="e">
        <f>COUNTIFS(#REF!,Gözetmenler!$B17,#REF!,Gözetmenler!N$1)+COUNTIFS(#REF!,Gözetmenler!$B17,#REF!,Gözetmenler!N$1)+COUNTIFS(#REF!,Gözetmenler!$B17,#REF!,Gözetmenler!N$1)</f>
        <v>#REF!</v>
      </c>
      <c r="O18" t="e">
        <f>COUNTIFS(#REF!,Gözetmenler!$B17,#REF!,Gözetmenler!O$1)+COUNTIFS(#REF!,Gözetmenler!$B17,#REF!,Gözetmenler!O$1)+COUNTIFS(#REF!,Gözetmenler!$B17,#REF!,Gözetmenler!O$1)</f>
        <v>#REF!</v>
      </c>
      <c r="P18" t="e">
        <f>COUNTIFS(#REF!,Gözetmenler!$B17,#REF!,Gözetmenler!P$1)+COUNTIFS(#REF!,Gözetmenler!$B17,#REF!,Gözetmenler!P$1)+COUNTIFS(#REF!,Gözetmenler!$B17,#REF!,Gözetmenler!P$1)</f>
        <v>#REF!</v>
      </c>
      <c r="Q18" t="e">
        <f>COUNTIFS(#REF!,Gözetmenler!$B17,#REF!,Gözetmenler!Q$1)+COUNTIFS(#REF!,Gözetmenler!$B17,#REF!,Gözetmenler!Q$1)+COUNTIFS(#REF!,Gözetmenler!$B17,#REF!,Gözetmenler!Q$1)</f>
        <v>#REF!</v>
      </c>
      <c r="R18" t="e">
        <f>COUNTIFS(#REF!,Gözetmenler!$B17,#REF!,Gözetmenler!R$1)+COUNTIFS(#REF!,Gözetmenler!$B17,#REF!,Gözetmenler!R$1)+COUNTIFS(#REF!,Gözetmenler!$B17,#REF!,Gözetmenler!R$1)</f>
        <v>#REF!</v>
      </c>
      <c r="S18" t="e">
        <f>COUNTIFS(#REF!,Gözetmenler!$B17,#REF!,Gözetmenler!S$1)+COUNTIFS(#REF!,Gözetmenler!$B17,#REF!,Gözetmenler!S$1)+COUNTIFS(#REF!,Gözetmenler!$B17,#REF!,Gözetmenler!S$1)</f>
        <v>#REF!</v>
      </c>
      <c r="T18" t="e">
        <f>COUNTIFS(#REF!,Gözetmenler!$B17,#REF!,Gözetmenler!T$1)+COUNTIFS(#REF!,Gözetmenler!$B17,#REF!,Gözetmenler!T$1)+COUNTIFS(#REF!,Gözetmenler!$B17,#REF!,Gözetmenler!T$1)</f>
        <v>#REF!</v>
      </c>
      <c r="U18" t="e">
        <f>COUNTIFS(#REF!,Gözetmenler!$B17,#REF!,Gözetmenler!U$1)+COUNTIFS(#REF!,Gözetmenler!$B17,#REF!,Gözetmenler!U$1)+COUNTIFS(#REF!,Gözetmenler!$B17,#REF!,Gözetmenler!U$1)</f>
        <v>#REF!</v>
      </c>
      <c r="V18" t="e">
        <f>COUNTIFS(#REF!,Gözetmenler!$B17,#REF!,Gözetmenler!V$1)+COUNTIFS(#REF!,Gözetmenler!$B17,#REF!,Gözetmenler!V$1)+COUNTIFS(#REF!,Gözetmenler!$B17,#REF!,Gözetmenler!V$1)</f>
        <v>#REF!</v>
      </c>
      <c r="W18" t="e">
        <f>COUNTIFS(#REF!,Gözetmenler!$B17,#REF!,Gözetmenler!W$1)+COUNTIFS(#REF!,Gözetmenler!$B17,#REF!,Gözetmenler!W$1)+COUNTIFS(#REF!,Gözetmenler!$B17,#REF!,Gözetmenler!W$1)</f>
        <v>#REF!</v>
      </c>
    </row>
    <row r="19" spans="1:23" ht="15.75" x14ac:dyDescent="0.25">
      <c r="A19" s="19">
        <v>15</v>
      </c>
      <c r="B19" s="23" t="s">
        <v>480</v>
      </c>
      <c r="C19" s="22" t="e">
        <f>COUNTIF(#REF!,B19)</f>
        <v>#REF!</v>
      </c>
      <c r="D19" s="20"/>
      <c r="E19" s="21"/>
      <c r="F19" s="31"/>
      <c r="G19" s="31"/>
      <c r="H19" s="31"/>
      <c r="N19" t="e">
        <f>COUNTIFS(#REF!,Gözetmenler!$B18,#REF!,Gözetmenler!N$1)+COUNTIFS(#REF!,Gözetmenler!$B18,#REF!,Gözetmenler!N$1)+COUNTIFS(#REF!,Gözetmenler!$B18,#REF!,Gözetmenler!N$1)</f>
        <v>#REF!</v>
      </c>
      <c r="O19" t="e">
        <f>COUNTIFS(#REF!,Gözetmenler!$B18,#REF!,Gözetmenler!O$1)+COUNTIFS(#REF!,Gözetmenler!$B18,#REF!,Gözetmenler!O$1)+COUNTIFS(#REF!,Gözetmenler!$B18,#REF!,Gözetmenler!O$1)</f>
        <v>#REF!</v>
      </c>
      <c r="P19" t="e">
        <f>COUNTIFS(#REF!,Gözetmenler!$B18,#REF!,Gözetmenler!P$1)+COUNTIFS(#REF!,Gözetmenler!$B18,#REF!,Gözetmenler!P$1)+COUNTIFS(#REF!,Gözetmenler!$B18,#REF!,Gözetmenler!P$1)</f>
        <v>#REF!</v>
      </c>
      <c r="Q19" t="e">
        <f>COUNTIFS(#REF!,Gözetmenler!$B18,#REF!,Gözetmenler!Q$1)+COUNTIFS(#REF!,Gözetmenler!$B18,#REF!,Gözetmenler!Q$1)+COUNTIFS(#REF!,Gözetmenler!$B18,#REF!,Gözetmenler!Q$1)</f>
        <v>#REF!</v>
      </c>
      <c r="R19" t="e">
        <f>COUNTIFS(#REF!,Gözetmenler!$B18,#REF!,Gözetmenler!R$1)+COUNTIFS(#REF!,Gözetmenler!$B18,#REF!,Gözetmenler!R$1)+COUNTIFS(#REF!,Gözetmenler!$B18,#REF!,Gözetmenler!R$1)</f>
        <v>#REF!</v>
      </c>
      <c r="S19" t="e">
        <f>COUNTIFS(#REF!,Gözetmenler!$B18,#REF!,Gözetmenler!S$1)+COUNTIFS(#REF!,Gözetmenler!$B18,#REF!,Gözetmenler!S$1)+COUNTIFS(#REF!,Gözetmenler!$B18,#REF!,Gözetmenler!S$1)</f>
        <v>#REF!</v>
      </c>
      <c r="T19" t="e">
        <f>COUNTIFS(#REF!,Gözetmenler!$B18,#REF!,Gözetmenler!T$1)+COUNTIFS(#REF!,Gözetmenler!$B18,#REF!,Gözetmenler!T$1)+COUNTIFS(#REF!,Gözetmenler!$B18,#REF!,Gözetmenler!T$1)</f>
        <v>#REF!</v>
      </c>
      <c r="U19" t="e">
        <f>COUNTIFS(#REF!,Gözetmenler!$B18,#REF!,Gözetmenler!U$1)+COUNTIFS(#REF!,Gözetmenler!$B18,#REF!,Gözetmenler!U$1)+COUNTIFS(#REF!,Gözetmenler!$B18,#REF!,Gözetmenler!U$1)</f>
        <v>#REF!</v>
      </c>
      <c r="V19" t="e">
        <f>COUNTIFS(#REF!,Gözetmenler!$B18,#REF!,Gözetmenler!V$1)+COUNTIFS(#REF!,Gözetmenler!$B18,#REF!,Gözetmenler!V$1)+COUNTIFS(#REF!,Gözetmenler!$B18,#REF!,Gözetmenler!V$1)</f>
        <v>#REF!</v>
      </c>
      <c r="W19" t="e">
        <f>COUNTIFS(#REF!,Gözetmenler!$B18,#REF!,Gözetmenler!W$1)+COUNTIFS(#REF!,Gözetmenler!$B18,#REF!,Gözetmenler!W$1)+COUNTIFS(#REF!,Gözetmenler!$B18,#REF!,Gözetmenler!W$1)</f>
        <v>#REF!</v>
      </c>
    </row>
    <row r="20" spans="1:23" ht="15.75" hidden="1" x14ac:dyDescent="0.25">
      <c r="A20" s="19">
        <v>16</v>
      </c>
      <c r="B20" s="23" t="s">
        <v>481</v>
      </c>
      <c r="C20" s="22" t="e">
        <f>COUNTIF(#REF!,B20)</f>
        <v>#REF!</v>
      </c>
      <c r="D20" s="20"/>
      <c r="E20" s="21"/>
      <c r="F20" s="52" t="s">
        <v>476</v>
      </c>
      <c r="G20" s="52" t="s">
        <v>476</v>
      </c>
      <c r="H20" s="52" t="s">
        <v>482</v>
      </c>
      <c r="I20" s="35" t="s">
        <v>483</v>
      </c>
      <c r="N20" t="e">
        <f>COUNTIFS(#REF!,Gözetmenler!$B19,#REF!,Gözetmenler!N$1)+COUNTIFS(#REF!,Gözetmenler!$B19,#REF!,Gözetmenler!N$1)+COUNTIFS(#REF!,Gözetmenler!$B19,#REF!,Gözetmenler!N$1)</f>
        <v>#REF!</v>
      </c>
      <c r="O20" t="e">
        <f>COUNTIFS(#REF!,Gözetmenler!$B19,#REF!,Gözetmenler!O$1)+COUNTIFS(#REF!,Gözetmenler!$B19,#REF!,Gözetmenler!O$1)+COUNTIFS(#REF!,Gözetmenler!$B19,#REF!,Gözetmenler!O$1)</f>
        <v>#REF!</v>
      </c>
      <c r="P20" t="e">
        <f>COUNTIFS(#REF!,Gözetmenler!$B19,#REF!,Gözetmenler!P$1)+COUNTIFS(#REF!,Gözetmenler!$B19,#REF!,Gözetmenler!P$1)+COUNTIFS(#REF!,Gözetmenler!$B19,#REF!,Gözetmenler!P$1)</f>
        <v>#REF!</v>
      </c>
      <c r="Q20" t="e">
        <f>COUNTIFS(#REF!,Gözetmenler!$B19,#REF!,Gözetmenler!Q$1)+COUNTIFS(#REF!,Gözetmenler!$B19,#REF!,Gözetmenler!Q$1)+COUNTIFS(#REF!,Gözetmenler!$B19,#REF!,Gözetmenler!Q$1)</f>
        <v>#REF!</v>
      </c>
      <c r="R20" t="e">
        <f>COUNTIFS(#REF!,Gözetmenler!$B19,#REF!,Gözetmenler!R$1)+COUNTIFS(#REF!,Gözetmenler!$B19,#REF!,Gözetmenler!R$1)+COUNTIFS(#REF!,Gözetmenler!$B19,#REF!,Gözetmenler!R$1)</f>
        <v>#REF!</v>
      </c>
      <c r="S20" t="e">
        <f>COUNTIFS(#REF!,Gözetmenler!$B19,#REF!,Gözetmenler!S$1)+COUNTIFS(#REF!,Gözetmenler!$B19,#REF!,Gözetmenler!S$1)+COUNTIFS(#REF!,Gözetmenler!$B19,#REF!,Gözetmenler!S$1)</f>
        <v>#REF!</v>
      </c>
      <c r="T20" t="e">
        <f>COUNTIFS(#REF!,Gözetmenler!$B19,#REF!,Gözetmenler!T$1)+COUNTIFS(#REF!,Gözetmenler!$B19,#REF!,Gözetmenler!T$1)+COUNTIFS(#REF!,Gözetmenler!$B19,#REF!,Gözetmenler!T$1)</f>
        <v>#REF!</v>
      </c>
      <c r="U20" t="e">
        <f>COUNTIFS(#REF!,Gözetmenler!$B19,#REF!,Gözetmenler!U$1)+COUNTIFS(#REF!,Gözetmenler!$B19,#REF!,Gözetmenler!U$1)+COUNTIFS(#REF!,Gözetmenler!$B19,#REF!,Gözetmenler!U$1)</f>
        <v>#REF!</v>
      </c>
      <c r="V20" t="e">
        <f>COUNTIFS(#REF!,Gözetmenler!$B19,#REF!,Gözetmenler!V$1)+COUNTIFS(#REF!,Gözetmenler!$B19,#REF!,Gözetmenler!V$1)+COUNTIFS(#REF!,Gözetmenler!$B19,#REF!,Gözetmenler!V$1)</f>
        <v>#REF!</v>
      </c>
      <c r="W20" t="e">
        <f>COUNTIFS(#REF!,Gözetmenler!$B19,#REF!,Gözetmenler!W$1)+COUNTIFS(#REF!,Gözetmenler!$B19,#REF!,Gözetmenler!W$1)+COUNTIFS(#REF!,Gözetmenler!$B19,#REF!,Gözetmenler!W$1)</f>
        <v>#REF!</v>
      </c>
    </row>
    <row r="21" spans="1:23" ht="15.75" hidden="1" x14ac:dyDescent="0.25">
      <c r="A21" s="19">
        <v>17</v>
      </c>
      <c r="B21" s="23" t="s">
        <v>484</v>
      </c>
      <c r="C21" s="22" t="e">
        <f>COUNTIF(#REF!,B21)</f>
        <v>#REF!</v>
      </c>
      <c r="D21" s="20"/>
      <c r="E21" s="21"/>
      <c r="N21" t="e">
        <f>COUNTIFS(#REF!,Gözetmenler!$B20,#REF!,Gözetmenler!N$1)+COUNTIFS(#REF!,Gözetmenler!$B20,#REF!,Gözetmenler!N$1)+COUNTIFS(#REF!,Gözetmenler!$B20,#REF!,Gözetmenler!N$1)</f>
        <v>#REF!</v>
      </c>
      <c r="O21" t="e">
        <f>COUNTIFS(#REF!,Gözetmenler!$B20,#REF!,Gözetmenler!O$1)+COUNTIFS(#REF!,Gözetmenler!$B20,#REF!,Gözetmenler!O$1)+COUNTIFS(#REF!,Gözetmenler!$B20,#REF!,Gözetmenler!O$1)</f>
        <v>#REF!</v>
      </c>
      <c r="P21" t="e">
        <f>COUNTIFS(#REF!,Gözetmenler!$B20,#REF!,Gözetmenler!P$1)+COUNTIFS(#REF!,Gözetmenler!$B20,#REF!,Gözetmenler!P$1)+COUNTIFS(#REF!,Gözetmenler!$B20,#REF!,Gözetmenler!P$1)</f>
        <v>#REF!</v>
      </c>
      <c r="Q21" t="e">
        <f>COUNTIFS(#REF!,Gözetmenler!$B20,#REF!,Gözetmenler!Q$1)+COUNTIFS(#REF!,Gözetmenler!$B20,#REF!,Gözetmenler!Q$1)+COUNTIFS(#REF!,Gözetmenler!$B20,#REF!,Gözetmenler!Q$1)</f>
        <v>#REF!</v>
      </c>
      <c r="R21" t="e">
        <f>COUNTIFS(#REF!,Gözetmenler!$B20,#REF!,Gözetmenler!R$1)+COUNTIFS(#REF!,Gözetmenler!$B20,#REF!,Gözetmenler!R$1)+COUNTIFS(#REF!,Gözetmenler!$B20,#REF!,Gözetmenler!R$1)</f>
        <v>#REF!</v>
      </c>
      <c r="S21" t="e">
        <f>COUNTIFS(#REF!,Gözetmenler!$B20,#REF!,Gözetmenler!S$1)+COUNTIFS(#REF!,Gözetmenler!$B20,#REF!,Gözetmenler!S$1)+COUNTIFS(#REF!,Gözetmenler!$B20,#REF!,Gözetmenler!S$1)</f>
        <v>#REF!</v>
      </c>
      <c r="T21" t="e">
        <f>COUNTIFS(#REF!,Gözetmenler!$B20,#REF!,Gözetmenler!T$1)+COUNTIFS(#REF!,Gözetmenler!$B20,#REF!,Gözetmenler!T$1)+COUNTIFS(#REF!,Gözetmenler!$B20,#REF!,Gözetmenler!T$1)</f>
        <v>#REF!</v>
      </c>
      <c r="U21" t="e">
        <f>COUNTIFS(#REF!,Gözetmenler!$B20,#REF!,Gözetmenler!U$1)+COUNTIFS(#REF!,Gözetmenler!$B20,#REF!,Gözetmenler!U$1)+COUNTIFS(#REF!,Gözetmenler!$B20,#REF!,Gözetmenler!U$1)</f>
        <v>#REF!</v>
      </c>
      <c r="V21" t="e">
        <f>COUNTIFS(#REF!,Gözetmenler!$B20,#REF!,Gözetmenler!V$1)+COUNTIFS(#REF!,Gözetmenler!$B20,#REF!,Gözetmenler!V$1)+COUNTIFS(#REF!,Gözetmenler!$B20,#REF!,Gözetmenler!V$1)</f>
        <v>#REF!</v>
      </c>
      <c r="W21" t="e">
        <f>COUNTIFS(#REF!,Gözetmenler!$B20,#REF!,Gözetmenler!W$1)+COUNTIFS(#REF!,Gözetmenler!$B20,#REF!,Gözetmenler!W$1)+COUNTIFS(#REF!,Gözetmenler!$B20,#REF!,Gözetmenler!W$1)</f>
        <v>#REF!</v>
      </c>
    </row>
    <row r="22" spans="1:23" ht="15.75" hidden="1" x14ac:dyDescent="0.25">
      <c r="A22" s="19">
        <v>18</v>
      </c>
      <c r="B22" s="23" t="s">
        <v>485</v>
      </c>
      <c r="C22" s="22" t="e">
        <f>COUNTIF(#REF!,B22)</f>
        <v>#REF!</v>
      </c>
      <c r="D22" s="20"/>
      <c r="E22" s="21"/>
      <c r="N22" t="e">
        <f>COUNTIFS(#REF!,Gözetmenler!$B21,#REF!,Gözetmenler!N$1)+COUNTIFS(#REF!,Gözetmenler!$B21,#REF!,Gözetmenler!N$1)+COUNTIFS(#REF!,Gözetmenler!$B21,#REF!,Gözetmenler!N$1)</f>
        <v>#REF!</v>
      </c>
      <c r="O22" t="e">
        <f>COUNTIFS(#REF!,Gözetmenler!$B21,#REF!,Gözetmenler!O$1)+COUNTIFS(#REF!,Gözetmenler!$B21,#REF!,Gözetmenler!O$1)+COUNTIFS(#REF!,Gözetmenler!$B21,#REF!,Gözetmenler!O$1)</f>
        <v>#REF!</v>
      </c>
      <c r="P22" t="e">
        <f>COUNTIFS(#REF!,Gözetmenler!$B21,#REF!,Gözetmenler!P$1)+COUNTIFS(#REF!,Gözetmenler!$B21,#REF!,Gözetmenler!P$1)+COUNTIFS(#REF!,Gözetmenler!$B21,#REF!,Gözetmenler!P$1)</f>
        <v>#REF!</v>
      </c>
      <c r="Q22" t="e">
        <f>COUNTIFS(#REF!,Gözetmenler!$B21,#REF!,Gözetmenler!Q$1)+COUNTIFS(#REF!,Gözetmenler!$B21,#REF!,Gözetmenler!Q$1)+COUNTIFS(#REF!,Gözetmenler!$B21,#REF!,Gözetmenler!Q$1)</f>
        <v>#REF!</v>
      </c>
      <c r="R22" t="e">
        <f>COUNTIFS(#REF!,Gözetmenler!$B21,#REF!,Gözetmenler!R$1)+COUNTIFS(#REF!,Gözetmenler!$B21,#REF!,Gözetmenler!R$1)+COUNTIFS(#REF!,Gözetmenler!$B21,#REF!,Gözetmenler!R$1)</f>
        <v>#REF!</v>
      </c>
      <c r="S22" t="e">
        <f>COUNTIFS(#REF!,Gözetmenler!$B21,#REF!,Gözetmenler!S$1)+COUNTIFS(#REF!,Gözetmenler!$B21,#REF!,Gözetmenler!S$1)+COUNTIFS(#REF!,Gözetmenler!$B21,#REF!,Gözetmenler!S$1)</f>
        <v>#REF!</v>
      </c>
      <c r="T22" t="e">
        <f>COUNTIFS(#REF!,Gözetmenler!$B21,#REF!,Gözetmenler!T$1)+COUNTIFS(#REF!,Gözetmenler!$B21,#REF!,Gözetmenler!T$1)+COUNTIFS(#REF!,Gözetmenler!$B21,#REF!,Gözetmenler!T$1)</f>
        <v>#REF!</v>
      </c>
      <c r="U22" t="e">
        <f>COUNTIFS(#REF!,Gözetmenler!$B21,#REF!,Gözetmenler!U$1)+COUNTIFS(#REF!,Gözetmenler!$B21,#REF!,Gözetmenler!U$1)+COUNTIFS(#REF!,Gözetmenler!$B21,#REF!,Gözetmenler!U$1)</f>
        <v>#REF!</v>
      </c>
      <c r="V22" t="e">
        <f>COUNTIFS(#REF!,Gözetmenler!$B21,#REF!,Gözetmenler!V$1)+COUNTIFS(#REF!,Gözetmenler!$B21,#REF!,Gözetmenler!V$1)+COUNTIFS(#REF!,Gözetmenler!$B21,#REF!,Gözetmenler!V$1)</f>
        <v>#REF!</v>
      </c>
      <c r="W22" t="e">
        <f>COUNTIFS(#REF!,Gözetmenler!$B21,#REF!,Gözetmenler!W$1)+COUNTIFS(#REF!,Gözetmenler!$B21,#REF!,Gözetmenler!W$1)+COUNTIFS(#REF!,Gözetmenler!$B21,#REF!,Gözetmenler!W$1)</f>
        <v>#REF!</v>
      </c>
    </row>
    <row r="23" spans="1:23" ht="15.75" x14ac:dyDescent="0.25">
      <c r="A23" s="19">
        <v>19</v>
      </c>
      <c r="B23" s="23" t="s">
        <v>158</v>
      </c>
      <c r="C23" s="22" t="e">
        <f>COUNTIF(#REF!,B23)</f>
        <v>#REF!</v>
      </c>
      <c r="D23" s="20"/>
      <c r="E23" s="32"/>
      <c r="F23" s="35" t="s">
        <v>483</v>
      </c>
      <c r="G23" s="35" t="s">
        <v>483</v>
      </c>
      <c r="H23" s="35" t="s">
        <v>477</v>
      </c>
      <c r="N23" t="e">
        <f>COUNTIFS(#REF!,Gözetmenler!$B22,#REF!,Gözetmenler!N$1)+COUNTIFS(#REF!,Gözetmenler!$B22,#REF!,Gözetmenler!N$1)+COUNTIFS(#REF!,Gözetmenler!$B22,#REF!,Gözetmenler!N$1)</f>
        <v>#REF!</v>
      </c>
      <c r="O23" t="e">
        <f>COUNTIFS(#REF!,Gözetmenler!$B22,#REF!,Gözetmenler!O$1)+COUNTIFS(#REF!,Gözetmenler!$B22,#REF!,Gözetmenler!O$1)+COUNTIFS(#REF!,Gözetmenler!$B22,#REF!,Gözetmenler!O$1)</f>
        <v>#REF!</v>
      </c>
      <c r="P23" t="e">
        <f>COUNTIFS(#REF!,Gözetmenler!$B22,#REF!,Gözetmenler!P$1)+COUNTIFS(#REF!,Gözetmenler!$B22,#REF!,Gözetmenler!P$1)+COUNTIFS(#REF!,Gözetmenler!$B22,#REF!,Gözetmenler!P$1)</f>
        <v>#REF!</v>
      </c>
      <c r="Q23" t="e">
        <f>COUNTIFS(#REF!,Gözetmenler!$B22,#REF!,Gözetmenler!Q$1)+COUNTIFS(#REF!,Gözetmenler!$B22,#REF!,Gözetmenler!Q$1)+COUNTIFS(#REF!,Gözetmenler!$B22,#REF!,Gözetmenler!Q$1)</f>
        <v>#REF!</v>
      </c>
      <c r="R23" t="e">
        <f>COUNTIFS(#REF!,Gözetmenler!$B22,#REF!,Gözetmenler!R$1)+COUNTIFS(#REF!,Gözetmenler!$B22,#REF!,Gözetmenler!R$1)+COUNTIFS(#REF!,Gözetmenler!$B22,#REF!,Gözetmenler!R$1)</f>
        <v>#REF!</v>
      </c>
      <c r="S23" t="e">
        <f>COUNTIFS(#REF!,Gözetmenler!$B22,#REF!,Gözetmenler!S$1)+COUNTIFS(#REF!,Gözetmenler!$B22,#REF!,Gözetmenler!S$1)+COUNTIFS(#REF!,Gözetmenler!$B22,#REF!,Gözetmenler!S$1)</f>
        <v>#REF!</v>
      </c>
      <c r="T23" t="e">
        <f>COUNTIFS(#REF!,Gözetmenler!$B22,#REF!,Gözetmenler!T$1)+COUNTIFS(#REF!,Gözetmenler!$B22,#REF!,Gözetmenler!T$1)+COUNTIFS(#REF!,Gözetmenler!$B22,#REF!,Gözetmenler!T$1)</f>
        <v>#REF!</v>
      </c>
      <c r="U23" t="e">
        <f>COUNTIFS(#REF!,Gözetmenler!$B22,#REF!,Gözetmenler!U$1)+COUNTIFS(#REF!,Gözetmenler!$B22,#REF!,Gözetmenler!U$1)+COUNTIFS(#REF!,Gözetmenler!$B22,#REF!,Gözetmenler!U$1)</f>
        <v>#REF!</v>
      </c>
      <c r="V23" t="e">
        <f>COUNTIFS(#REF!,Gözetmenler!$B22,#REF!,Gözetmenler!V$1)+COUNTIFS(#REF!,Gözetmenler!$B22,#REF!,Gözetmenler!V$1)+COUNTIFS(#REF!,Gözetmenler!$B22,#REF!,Gözetmenler!V$1)</f>
        <v>#REF!</v>
      </c>
      <c r="W23" t="e">
        <f>COUNTIFS(#REF!,Gözetmenler!$B22,#REF!,Gözetmenler!W$1)+COUNTIFS(#REF!,Gözetmenler!$B22,#REF!,Gözetmenler!W$1)+COUNTIFS(#REF!,Gözetmenler!$B22,#REF!,Gözetmenler!W$1)</f>
        <v>#REF!</v>
      </c>
    </row>
    <row r="24" spans="1:23" ht="15.75" x14ac:dyDescent="0.25">
      <c r="A24" s="19">
        <v>20</v>
      </c>
      <c r="B24" s="23" t="s">
        <v>161</v>
      </c>
      <c r="C24" s="22" t="e">
        <f>COUNTIF(#REF!,B24)</f>
        <v>#REF!</v>
      </c>
      <c r="D24" s="20"/>
      <c r="E24" s="33"/>
      <c r="F24" s="35" t="s">
        <v>476</v>
      </c>
      <c r="G24" s="53" t="s">
        <v>477</v>
      </c>
      <c r="H24" s="35" t="s">
        <v>471</v>
      </c>
      <c r="N24" t="e">
        <f>COUNTIFS(#REF!,Gözetmenler!$B23,#REF!,Gözetmenler!N$1)+COUNTIFS(#REF!,Gözetmenler!$B23,#REF!,Gözetmenler!N$1)+COUNTIFS(#REF!,Gözetmenler!$B23,#REF!,Gözetmenler!N$1)</f>
        <v>#REF!</v>
      </c>
      <c r="O24" t="e">
        <f>COUNTIFS(#REF!,Gözetmenler!$B23,#REF!,Gözetmenler!O$1)+COUNTIFS(#REF!,Gözetmenler!$B23,#REF!,Gözetmenler!O$1)+COUNTIFS(#REF!,Gözetmenler!$B23,#REF!,Gözetmenler!O$1)</f>
        <v>#REF!</v>
      </c>
      <c r="P24" t="e">
        <f>COUNTIFS(#REF!,Gözetmenler!$B23,#REF!,Gözetmenler!P$1)+COUNTIFS(#REF!,Gözetmenler!$B23,#REF!,Gözetmenler!P$1)+COUNTIFS(#REF!,Gözetmenler!$B23,#REF!,Gözetmenler!P$1)</f>
        <v>#REF!</v>
      </c>
      <c r="Q24" t="e">
        <f>COUNTIFS(#REF!,Gözetmenler!$B23,#REF!,Gözetmenler!Q$1)+COUNTIFS(#REF!,Gözetmenler!$B23,#REF!,Gözetmenler!Q$1)+COUNTIFS(#REF!,Gözetmenler!$B23,#REF!,Gözetmenler!Q$1)</f>
        <v>#REF!</v>
      </c>
      <c r="R24" t="e">
        <f>COUNTIFS(#REF!,Gözetmenler!$B23,#REF!,Gözetmenler!R$1)+COUNTIFS(#REF!,Gözetmenler!$B23,#REF!,Gözetmenler!R$1)+COUNTIFS(#REF!,Gözetmenler!$B23,#REF!,Gözetmenler!R$1)</f>
        <v>#REF!</v>
      </c>
      <c r="S24" t="e">
        <f>COUNTIFS(#REF!,Gözetmenler!$B23,#REF!,Gözetmenler!S$1)+COUNTIFS(#REF!,Gözetmenler!$B23,#REF!,Gözetmenler!S$1)+COUNTIFS(#REF!,Gözetmenler!$B23,#REF!,Gözetmenler!S$1)</f>
        <v>#REF!</v>
      </c>
      <c r="T24" t="e">
        <f>COUNTIFS(#REF!,Gözetmenler!$B23,#REF!,Gözetmenler!T$1)+COUNTIFS(#REF!,Gözetmenler!$B23,#REF!,Gözetmenler!T$1)+COUNTIFS(#REF!,Gözetmenler!$B23,#REF!,Gözetmenler!T$1)</f>
        <v>#REF!</v>
      </c>
      <c r="U24" t="e">
        <f>COUNTIFS(#REF!,Gözetmenler!$B23,#REF!,Gözetmenler!U$1)+COUNTIFS(#REF!,Gözetmenler!$B23,#REF!,Gözetmenler!U$1)+COUNTIFS(#REF!,Gözetmenler!$B23,#REF!,Gözetmenler!U$1)</f>
        <v>#REF!</v>
      </c>
      <c r="V24" t="e">
        <f>COUNTIFS(#REF!,Gözetmenler!$B23,#REF!,Gözetmenler!V$1)+COUNTIFS(#REF!,Gözetmenler!$B23,#REF!,Gözetmenler!V$1)+COUNTIFS(#REF!,Gözetmenler!$B23,#REF!,Gözetmenler!V$1)</f>
        <v>#REF!</v>
      </c>
      <c r="W24" t="e">
        <f>COUNTIFS(#REF!,Gözetmenler!$B23,#REF!,Gözetmenler!W$1)+COUNTIFS(#REF!,Gözetmenler!$B23,#REF!,Gözetmenler!W$1)+COUNTIFS(#REF!,Gözetmenler!$B23,#REF!,Gözetmenler!W$1)</f>
        <v>#REF!</v>
      </c>
    </row>
    <row r="25" spans="1:23" ht="15.75" hidden="1" x14ac:dyDescent="0.25">
      <c r="A25" s="19">
        <v>21</v>
      </c>
      <c r="B25" s="23" t="s">
        <v>486</v>
      </c>
      <c r="C25" s="22" t="e">
        <f>COUNTIF(#REF!,B25)</f>
        <v>#REF!</v>
      </c>
      <c r="D25" s="20"/>
      <c r="E25" s="21"/>
      <c r="N25" t="e">
        <f>COUNTIFS(#REF!,Gözetmenler!$B24,#REF!,Gözetmenler!N$1)+COUNTIFS(#REF!,Gözetmenler!$B24,#REF!,Gözetmenler!N$1)+COUNTIFS(#REF!,Gözetmenler!$B24,#REF!,Gözetmenler!N$1)</f>
        <v>#REF!</v>
      </c>
      <c r="O25" t="e">
        <f>COUNTIFS(#REF!,Gözetmenler!$B24,#REF!,Gözetmenler!O$1)+COUNTIFS(#REF!,Gözetmenler!$B24,#REF!,Gözetmenler!O$1)+COUNTIFS(#REF!,Gözetmenler!$B24,#REF!,Gözetmenler!O$1)</f>
        <v>#REF!</v>
      </c>
      <c r="P25" t="e">
        <f>COUNTIFS(#REF!,Gözetmenler!$B24,#REF!,Gözetmenler!P$1)+COUNTIFS(#REF!,Gözetmenler!$B24,#REF!,Gözetmenler!P$1)+COUNTIFS(#REF!,Gözetmenler!$B24,#REF!,Gözetmenler!P$1)</f>
        <v>#REF!</v>
      </c>
      <c r="Q25" t="e">
        <f>COUNTIFS(#REF!,Gözetmenler!$B24,#REF!,Gözetmenler!Q$1)+COUNTIFS(#REF!,Gözetmenler!$B24,#REF!,Gözetmenler!Q$1)+COUNTIFS(#REF!,Gözetmenler!$B24,#REF!,Gözetmenler!Q$1)</f>
        <v>#REF!</v>
      </c>
      <c r="R25" t="e">
        <f>COUNTIFS(#REF!,Gözetmenler!$B24,#REF!,Gözetmenler!R$1)+COUNTIFS(#REF!,Gözetmenler!$B24,#REF!,Gözetmenler!R$1)+COUNTIFS(#REF!,Gözetmenler!$B24,#REF!,Gözetmenler!R$1)</f>
        <v>#REF!</v>
      </c>
      <c r="S25" t="e">
        <f>COUNTIFS(#REF!,Gözetmenler!$B24,#REF!,Gözetmenler!S$1)+COUNTIFS(#REF!,Gözetmenler!$B24,#REF!,Gözetmenler!S$1)+COUNTIFS(#REF!,Gözetmenler!$B24,#REF!,Gözetmenler!S$1)</f>
        <v>#REF!</v>
      </c>
      <c r="T25" t="e">
        <f>COUNTIFS(#REF!,Gözetmenler!$B24,#REF!,Gözetmenler!T$1)+COUNTIFS(#REF!,Gözetmenler!$B24,#REF!,Gözetmenler!T$1)+COUNTIFS(#REF!,Gözetmenler!$B24,#REF!,Gözetmenler!T$1)</f>
        <v>#REF!</v>
      </c>
      <c r="U25" t="e">
        <f>COUNTIFS(#REF!,Gözetmenler!$B24,#REF!,Gözetmenler!U$1)+COUNTIFS(#REF!,Gözetmenler!$B24,#REF!,Gözetmenler!U$1)+COUNTIFS(#REF!,Gözetmenler!$B24,#REF!,Gözetmenler!U$1)</f>
        <v>#REF!</v>
      </c>
      <c r="V25" t="e">
        <f>COUNTIFS(#REF!,Gözetmenler!$B24,#REF!,Gözetmenler!V$1)+COUNTIFS(#REF!,Gözetmenler!$B24,#REF!,Gözetmenler!V$1)+COUNTIFS(#REF!,Gözetmenler!$B24,#REF!,Gözetmenler!V$1)</f>
        <v>#REF!</v>
      </c>
      <c r="W25" t="e">
        <f>COUNTIFS(#REF!,Gözetmenler!$B24,#REF!,Gözetmenler!W$1)+COUNTIFS(#REF!,Gözetmenler!$B24,#REF!,Gözetmenler!W$1)+COUNTIFS(#REF!,Gözetmenler!$B24,#REF!,Gözetmenler!W$1)</f>
        <v>#REF!</v>
      </c>
    </row>
    <row r="26" spans="1:23" x14ac:dyDescent="0.25">
      <c r="A26" s="19">
        <v>50</v>
      </c>
      <c r="B26" s="23" t="s">
        <v>341</v>
      </c>
      <c r="C26" s="22"/>
      <c r="D26" s="31"/>
      <c r="E26" s="31"/>
      <c r="N26" t="e">
        <f>COUNTIFS(#REF!,Gözetmenler!$B25,#REF!,Gözetmenler!N$1)+COUNTIFS(#REF!,Gözetmenler!$B25,#REF!,Gözetmenler!N$1)+COUNTIFS(#REF!,Gözetmenler!$B25,#REF!,Gözetmenler!N$1)</f>
        <v>#REF!</v>
      </c>
    </row>
    <row r="27" spans="1:23" ht="15.75" hidden="1" x14ac:dyDescent="0.25">
      <c r="A27" s="26">
        <v>23</v>
      </c>
      <c r="B27" s="23" t="s">
        <v>206</v>
      </c>
      <c r="C27" s="22" t="e">
        <f>COUNTIF(#REF!,B27)</f>
        <v>#REF!</v>
      </c>
      <c r="D27" s="20"/>
      <c r="E27" s="21"/>
      <c r="N27" t="e">
        <f>COUNTIFS(#REF!,Gözetmenler!$B26,#REF!,Gözetmenler!N$1)+COUNTIFS(#REF!,Gözetmenler!$B26,#REF!,Gözetmenler!N$1)+COUNTIFS(#REF!,Gözetmenler!$B26,#REF!,Gözetmenler!N$1)</f>
        <v>#REF!</v>
      </c>
      <c r="O27" t="e">
        <f>COUNTIFS(#REF!,Gözetmenler!$B26,#REF!,Gözetmenler!O$1)+COUNTIFS(#REF!,Gözetmenler!$B26,#REF!,Gözetmenler!O$1)+COUNTIFS(#REF!,Gözetmenler!$B26,#REF!,Gözetmenler!O$1)</f>
        <v>#REF!</v>
      </c>
      <c r="P27" t="e">
        <f>COUNTIFS(#REF!,Gözetmenler!$B26,#REF!,Gözetmenler!P$1)+COUNTIFS(#REF!,Gözetmenler!$B26,#REF!,Gözetmenler!P$1)+COUNTIFS(#REF!,Gözetmenler!$B26,#REF!,Gözetmenler!P$1)</f>
        <v>#REF!</v>
      </c>
      <c r="Q27" t="e">
        <f>COUNTIFS(#REF!,Gözetmenler!$B26,#REF!,Gözetmenler!Q$1)+COUNTIFS(#REF!,Gözetmenler!$B26,#REF!,Gözetmenler!Q$1)+COUNTIFS(#REF!,Gözetmenler!$B26,#REF!,Gözetmenler!Q$1)</f>
        <v>#REF!</v>
      </c>
      <c r="R27" t="e">
        <f>COUNTIFS(#REF!,Gözetmenler!$B26,#REF!,Gözetmenler!R$1)+COUNTIFS(#REF!,Gözetmenler!$B26,#REF!,Gözetmenler!R$1)+COUNTIFS(#REF!,Gözetmenler!$B26,#REF!,Gözetmenler!R$1)</f>
        <v>#REF!</v>
      </c>
      <c r="S27" t="e">
        <f>COUNTIFS(#REF!,Gözetmenler!$B26,#REF!,Gözetmenler!S$1)+COUNTIFS(#REF!,Gözetmenler!$B26,#REF!,Gözetmenler!S$1)+COUNTIFS(#REF!,Gözetmenler!$B26,#REF!,Gözetmenler!S$1)</f>
        <v>#REF!</v>
      </c>
      <c r="T27" t="e">
        <f>COUNTIFS(#REF!,Gözetmenler!$B26,#REF!,Gözetmenler!T$1)+COUNTIFS(#REF!,Gözetmenler!$B26,#REF!,Gözetmenler!T$1)+COUNTIFS(#REF!,Gözetmenler!$B26,#REF!,Gözetmenler!T$1)</f>
        <v>#REF!</v>
      </c>
      <c r="U27" t="e">
        <f>COUNTIFS(#REF!,Gözetmenler!$B26,#REF!,Gözetmenler!U$1)+COUNTIFS(#REF!,Gözetmenler!$B26,#REF!,Gözetmenler!U$1)+COUNTIFS(#REF!,Gözetmenler!$B26,#REF!,Gözetmenler!U$1)</f>
        <v>#REF!</v>
      </c>
      <c r="V27" t="e">
        <f>COUNTIFS(#REF!,Gözetmenler!$B26,#REF!,Gözetmenler!V$1)+COUNTIFS(#REF!,Gözetmenler!$B26,#REF!,Gözetmenler!V$1)+COUNTIFS(#REF!,Gözetmenler!$B26,#REF!,Gözetmenler!V$1)</f>
        <v>#REF!</v>
      </c>
      <c r="W27" t="e">
        <f>COUNTIFS(#REF!,Gözetmenler!$B26,#REF!,Gözetmenler!W$1)+COUNTIFS(#REF!,Gözetmenler!$B26,#REF!,Gözetmenler!W$1)+COUNTIFS(#REF!,Gözetmenler!$B26,#REF!,Gözetmenler!W$1)</f>
        <v>#REF!</v>
      </c>
    </row>
    <row r="28" spans="1:23" ht="15.75" hidden="1" x14ac:dyDescent="0.25">
      <c r="A28" s="26">
        <v>22</v>
      </c>
      <c r="B28" s="23" t="s">
        <v>487</v>
      </c>
      <c r="C28" s="22" t="e">
        <f>COUNTIF(#REF!,B28)</f>
        <v>#REF!</v>
      </c>
      <c r="D28" s="20"/>
      <c r="E28" s="21"/>
      <c r="N28" t="e">
        <f>COUNTIFS(#REF!,Gözetmenler!$B25,#REF!,Gözetmenler!N$1)+COUNTIFS(#REF!,Gözetmenler!$B25,#REF!,Gözetmenler!N$1)+COUNTIFS(#REF!,Gözetmenler!$B25,#REF!,Gözetmenler!N$1)</f>
        <v>#REF!</v>
      </c>
      <c r="O28" t="e">
        <f>COUNTIFS(#REF!,Gözetmenler!$B25,#REF!,Gözetmenler!O$1)+COUNTIFS(#REF!,Gözetmenler!$B25,#REF!,Gözetmenler!O$1)+COUNTIFS(#REF!,Gözetmenler!$B25,#REF!,Gözetmenler!O$1)</f>
        <v>#REF!</v>
      </c>
      <c r="P28" t="e">
        <f>COUNTIFS(#REF!,Gözetmenler!$B25,#REF!,Gözetmenler!P$1)+COUNTIFS(#REF!,Gözetmenler!$B25,#REF!,Gözetmenler!P$1)+COUNTIFS(#REF!,Gözetmenler!$B25,#REF!,Gözetmenler!P$1)</f>
        <v>#REF!</v>
      </c>
      <c r="Q28" t="e">
        <f>COUNTIFS(#REF!,Gözetmenler!$B25,#REF!,Gözetmenler!Q$1)+COUNTIFS(#REF!,Gözetmenler!$B25,#REF!,Gözetmenler!Q$1)+COUNTIFS(#REF!,Gözetmenler!$B25,#REF!,Gözetmenler!Q$1)</f>
        <v>#REF!</v>
      </c>
      <c r="R28" t="e">
        <f>COUNTIFS(#REF!,Gözetmenler!$B25,#REF!,Gözetmenler!R$1)+COUNTIFS(#REF!,Gözetmenler!$B25,#REF!,Gözetmenler!R$1)+COUNTIFS(#REF!,Gözetmenler!$B25,#REF!,Gözetmenler!R$1)</f>
        <v>#REF!</v>
      </c>
      <c r="S28" t="e">
        <f>COUNTIFS(#REF!,Gözetmenler!$B25,#REF!,Gözetmenler!S$1)+COUNTIFS(#REF!,Gözetmenler!$B25,#REF!,Gözetmenler!S$1)+COUNTIFS(#REF!,Gözetmenler!$B25,#REF!,Gözetmenler!S$1)</f>
        <v>#REF!</v>
      </c>
      <c r="T28" t="e">
        <f>COUNTIFS(#REF!,Gözetmenler!$B25,#REF!,Gözetmenler!T$1)+COUNTIFS(#REF!,Gözetmenler!$B25,#REF!,Gözetmenler!T$1)+COUNTIFS(#REF!,Gözetmenler!$B25,#REF!,Gözetmenler!T$1)</f>
        <v>#REF!</v>
      </c>
      <c r="U28" t="e">
        <f>COUNTIFS(#REF!,Gözetmenler!$B25,#REF!,Gözetmenler!U$1)+COUNTIFS(#REF!,Gözetmenler!$B25,#REF!,Gözetmenler!U$1)+COUNTIFS(#REF!,Gözetmenler!$B25,#REF!,Gözetmenler!U$1)</f>
        <v>#REF!</v>
      </c>
      <c r="V28" t="e">
        <f>COUNTIFS(#REF!,Gözetmenler!$B25,#REF!,Gözetmenler!V$1)+COUNTIFS(#REF!,Gözetmenler!$B25,#REF!,Gözetmenler!V$1)+COUNTIFS(#REF!,Gözetmenler!$B25,#REF!,Gözetmenler!V$1)</f>
        <v>#REF!</v>
      </c>
      <c r="W28" t="e">
        <f>COUNTIFS(#REF!,Gözetmenler!$B25,#REF!,Gözetmenler!W$1)+COUNTIFS(#REF!,Gözetmenler!$B25,#REF!,Gözetmenler!W$1)+COUNTIFS(#REF!,Gözetmenler!$B25,#REF!,Gözetmenler!W$1)</f>
        <v>#REF!</v>
      </c>
    </row>
    <row r="29" spans="1:23" ht="15.75" x14ac:dyDescent="0.25">
      <c r="A29" s="19">
        <v>24</v>
      </c>
      <c r="B29" s="23" t="s">
        <v>76</v>
      </c>
      <c r="C29" s="22" t="e">
        <f>COUNTIF(#REF!,B29)</f>
        <v>#REF!</v>
      </c>
      <c r="D29" s="20"/>
      <c r="E29" s="21"/>
      <c r="F29" s="31"/>
      <c r="G29" s="31"/>
      <c r="H29" s="31"/>
      <c r="I29" s="31"/>
      <c r="J29" s="31"/>
      <c r="N29" t="e">
        <f>COUNTIFS(#REF!,Gözetmenler!$B27,#REF!,Gözetmenler!N$1)+COUNTIFS(#REF!,Gözetmenler!$B27,#REF!,Gözetmenler!N$1)+COUNTIFS(#REF!,Gözetmenler!$B27,#REF!,Gözetmenler!N$1)</f>
        <v>#REF!</v>
      </c>
      <c r="O29" t="e">
        <f>COUNTIFS(#REF!,Gözetmenler!$B27,#REF!,Gözetmenler!O$1)+COUNTIFS(#REF!,Gözetmenler!$B27,#REF!,Gözetmenler!O$1)+COUNTIFS(#REF!,Gözetmenler!$B27,#REF!,Gözetmenler!O$1)</f>
        <v>#REF!</v>
      </c>
      <c r="P29" t="e">
        <f>COUNTIFS(#REF!,Gözetmenler!$B27,#REF!,Gözetmenler!P$1)+COUNTIFS(#REF!,Gözetmenler!$B27,#REF!,Gözetmenler!P$1)+COUNTIFS(#REF!,Gözetmenler!$B27,#REF!,Gözetmenler!P$1)</f>
        <v>#REF!</v>
      </c>
      <c r="Q29" t="e">
        <f>COUNTIFS(#REF!,Gözetmenler!$B27,#REF!,Gözetmenler!Q$1)+COUNTIFS(#REF!,Gözetmenler!$B27,#REF!,Gözetmenler!Q$1)+COUNTIFS(#REF!,Gözetmenler!$B27,#REF!,Gözetmenler!Q$1)</f>
        <v>#REF!</v>
      </c>
      <c r="R29" t="e">
        <f>COUNTIFS(#REF!,Gözetmenler!$B27,#REF!,Gözetmenler!R$1)+COUNTIFS(#REF!,Gözetmenler!$B27,#REF!,Gözetmenler!R$1)+COUNTIFS(#REF!,Gözetmenler!$B27,#REF!,Gözetmenler!R$1)</f>
        <v>#REF!</v>
      </c>
      <c r="S29" t="e">
        <f>COUNTIFS(#REF!,Gözetmenler!$B27,#REF!,Gözetmenler!S$1)+COUNTIFS(#REF!,Gözetmenler!$B27,#REF!,Gözetmenler!S$1)+COUNTIFS(#REF!,Gözetmenler!$B27,#REF!,Gözetmenler!S$1)</f>
        <v>#REF!</v>
      </c>
      <c r="T29" t="e">
        <f>COUNTIFS(#REF!,Gözetmenler!$B27,#REF!,Gözetmenler!T$1)+COUNTIFS(#REF!,Gözetmenler!$B27,#REF!,Gözetmenler!T$1)+COUNTIFS(#REF!,Gözetmenler!$B27,#REF!,Gözetmenler!T$1)</f>
        <v>#REF!</v>
      </c>
      <c r="U29" t="e">
        <f>COUNTIFS(#REF!,Gözetmenler!$B27,#REF!,Gözetmenler!U$1)+COUNTIFS(#REF!,Gözetmenler!$B27,#REF!,Gözetmenler!U$1)+COUNTIFS(#REF!,Gözetmenler!$B27,#REF!,Gözetmenler!U$1)</f>
        <v>#REF!</v>
      </c>
      <c r="V29" t="e">
        <f>COUNTIFS(#REF!,Gözetmenler!$B27,#REF!,Gözetmenler!V$1)+COUNTIFS(#REF!,Gözetmenler!$B27,#REF!,Gözetmenler!V$1)+COUNTIFS(#REF!,Gözetmenler!$B27,#REF!,Gözetmenler!V$1)</f>
        <v>#REF!</v>
      </c>
      <c r="W29" t="e">
        <f>COUNTIFS(#REF!,Gözetmenler!$B27,#REF!,Gözetmenler!W$1)+COUNTIFS(#REF!,Gözetmenler!$B27,#REF!,Gözetmenler!W$1)+COUNTIFS(#REF!,Gözetmenler!$B27,#REF!,Gözetmenler!W$1)</f>
        <v>#REF!</v>
      </c>
    </row>
    <row r="30" spans="1:23" ht="15.75" hidden="1" x14ac:dyDescent="0.25">
      <c r="A30" s="19">
        <v>25</v>
      </c>
      <c r="B30" s="23" t="s">
        <v>488</v>
      </c>
      <c r="C30" s="22" t="e">
        <f>COUNTIF(#REF!,B30)</f>
        <v>#REF!</v>
      </c>
      <c r="D30" s="20"/>
      <c r="E30" s="21"/>
      <c r="N30" t="e">
        <f>COUNTIFS(#REF!,Gözetmenler!$B29,#REF!,Gözetmenler!N$1)+COUNTIFS(#REF!,Gözetmenler!$B29,#REF!,Gözetmenler!N$1)+COUNTIFS(#REF!,Gözetmenler!$B29,#REF!,Gözetmenler!N$1)</f>
        <v>#REF!</v>
      </c>
      <c r="O30" t="e">
        <f>COUNTIFS(#REF!,Gözetmenler!$B29,#REF!,Gözetmenler!O$1)+COUNTIFS(#REF!,Gözetmenler!$B29,#REF!,Gözetmenler!O$1)+COUNTIFS(#REF!,Gözetmenler!$B29,#REF!,Gözetmenler!O$1)</f>
        <v>#REF!</v>
      </c>
      <c r="P30" t="e">
        <f>COUNTIFS(#REF!,Gözetmenler!$B29,#REF!,Gözetmenler!P$1)+COUNTIFS(#REF!,Gözetmenler!$B29,#REF!,Gözetmenler!P$1)+COUNTIFS(#REF!,Gözetmenler!$B29,#REF!,Gözetmenler!P$1)</f>
        <v>#REF!</v>
      </c>
      <c r="Q30" t="e">
        <f>COUNTIFS(#REF!,Gözetmenler!$B29,#REF!,Gözetmenler!Q$1)+COUNTIFS(#REF!,Gözetmenler!$B29,#REF!,Gözetmenler!Q$1)+COUNTIFS(#REF!,Gözetmenler!$B29,#REF!,Gözetmenler!Q$1)</f>
        <v>#REF!</v>
      </c>
      <c r="R30" t="e">
        <f>COUNTIFS(#REF!,Gözetmenler!$B29,#REF!,Gözetmenler!R$1)+COUNTIFS(#REF!,Gözetmenler!$B29,#REF!,Gözetmenler!R$1)+COUNTIFS(#REF!,Gözetmenler!$B29,#REF!,Gözetmenler!R$1)</f>
        <v>#REF!</v>
      </c>
      <c r="S30" t="e">
        <f>COUNTIFS(#REF!,Gözetmenler!$B29,#REF!,Gözetmenler!S$1)+COUNTIFS(#REF!,Gözetmenler!$B29,#REF!,Gözetmenler!S$1)+COUNTIFS(#REF!,Gözetmenler!$B29,#REF!,Gözetmenler!S$1)</f>
        <v>#REF!</v>
      </c>
      <c r="T30" t="e">
        <f>COUNTIFS(#REF!,Gözetmenler!$B29,#REF!,Gözetmenler!T$1)+COUNTIFS(#REF!,Gözetmenler!$B29,#REF!,Gözetmenler!T$1)+COUNTIFS(#REF!,Gözetmenler!$B29,#REF!,Gözetmenler!T$1)</f>
        <v>#REF!</v>
      </c>
      <c r="U30" t="e">
        <f>COUNTIFS(#REF!,Gözetmenler!$B29,#REF!,Gözetmenler!U$1)+COUNTIFS(#REF!,Gözetmenler!$B29,#REF!,Gözetmenler!U$1)+COUNTIFS(#REF!,Gözetmenler!$B29,#REF!,Gözetmenler!U$1)</f>
        <v>#REF!</v>
      </c>
      <c r="V30" t="e">
        <f>COUNTIFS(#REF!,Gözetmenler!$B29,#REF!,Gözetmenler!V$1)+COUNTIFS(#REF!,Gözetmenler!$B29,#REF!,Gözetmenler!V$1)+COUNTIFS(#REF!,Gözetmenler!$B29,#REF!,Gözetmenler!V$1)</f>
        <v>#REF!</v>
      </c>
      <c r="W30" t="e">
        <f>COUNTIFS(#REF!,Gözetmenler!$B29,#REF!,Gözetmenler!W$1)+COUNTIFS(#REF!,Gözetmenler!$B29,#REF!,Gözetmenler!W$1)+COUNTIFS(#REF!,Gözetmenler!$B29,#REF!,Gözetmenler!W$1)</f>
        <v>#REF!</v>
      </c>
    </row>
    <row r="31" spans="1:23" ht="15.75" x14ac:dyDescent="0.25">
      <c r="A31" s="19">
        <v>27</v>
      </c>
      <c r="B31" s="23" t="s">
        <v>146</v>
      </c>
      <c r="C31" s="22" t="e">
        <f>COUNTIF(#REF!,B31)</f>
        <v>#REF!</v>
      </c>
      <c r="D31" s="20"/>
      <c r="E31" s="21"/>
      <c r="N31" t="e">
        <f>COUNTIFS(#REF!,Gözetmenler!$B30,#REF!,Gözetmenler!N$1)+COUNTIFS(#REF!,Gözetmenler!$B30,#REF!,Gözetmenler!N$1)+COUNTIFS(#REF!,Gözetmenler!$B30,#REF!,Gözetmenler!N$1)</f>
        <v>#REF!</v>
      </c>
      <c r="O31" t="e">
        <f>COUNTIFS(#REF!,Gözetmenler!$B30,#REF!,Gözetmenler!O$1)+COUNTIFS(#REF!,Gözetmenler!$B30,#REF!,Gözetmenler!O$1)+COUNTIFS(#REF!,Gözetmenler!$B30,#REF!,Gözetmenler!O$1)</f>
        <v>#REF!</v>
      </c>
      <c r="P31" t="e">
        <f>COUNTIFS(#REF!,Gözetmenler!$B30,#REF!,Gözetmenler!P$1)+COUNTIFS(#REF!,Gözetmenler!$B30,#REF!,Gözetmenler!P$1)+COUNTIFS(#REF!,Gözetmenler!$B30,#REF!,Gözetmenler!P$1)</f>
        <v>#REF!</v>
      </c>
      <c r="Q31" t="e">
        <f>COUNTIFS(#REF!,Gözetmenler!$B30,#REF!,Gözetmenler!Q$1)+COUNTIFS(#REF!,Gözetmenler!$B30,#REF!,Gözetmenler!Q$1)+COUNTIFS(#REF!,Gözetmenler!$B30,#REF!,Gözetmenler!Q$1)</f>
        <v>#REF!</v>
      </c>
      <c r="R31" t="e">
        <f>COUNTIFS(#REF!,Gözetmenler!$B30,#REF!,Gözetmenler!R$1)+COUNTIFS(#REF!,Gözetmenler!$B30,#REF!,Gözetmenler!R$1)+COUNTIFS(#REF!,Gözetmenler!$B30,#REF!,Gözetmenler!R$1)</f>
        <v>#REF!</v>
      </c>
      <c r="S31" t="e">
        <f>COUNTIFS(#REF!,Gözetmenler!$B30,#REF!,Gözetmenler!S$1)+COUNTIFS(#REF!,Gözetmenler!$B30,#REF!,Gözetmenler!S$1)+COUNTIFS(#REF!,Gözetmenler!$B30,#REF!,Gözetmenler!S$1)</f>
        <v>#REF!</v>
      </c>
      <c r="T31" t="e">
        <f>COUNTIFS(#REF!,Gözetmenler!$B30,#REF!,Gözetmenler!T$1)+COUNTIFS(#REF!,Gözetmenler!$B30,#REF!,Gözetmenler!T$1)+COUNTIFS(#REF!,Gözetmenler!$B30,#REF!,Gözetmenler!T$1)</f>
        <v>#REF!</v>
      </c>
      <c r="U31" t="e">
        <f>COUNTIFS(#REF!,Gözetmenler!$B30,#REF!,Gözetmenler!U$1)+COUNTIFS(#REF!,Gözetmenler!$B30,#REF!,Gözetmenler!U$1)+COUNTIFS(#REF!,Gözetmenler!$B30,#REF!,Gözetmenler!U$1)</f>
        <v>#REF!</v>
      </c>
      <c r="V31" t="e">
        <f>COUNTIFS(#REF!,Gözetmenler!$B30,#REF!,Gözetmenler!V$1)+COUNTIFS(#REF!,Gözetmenler!$B30,#REF!,Gözetmenler!V$1)+COUNTIFS(#REF!,Gözetmenler!$B30,#REF!,Gözetmenler!V$1)</f>
        <v>#REF!</v>
      </c>
      <c r="W31" t="e">
        <f>COUNTIFS(#REF!,Gözetmenler!$B30,#REF!,Gözetmenler!W$1)+COUNTIFS(#REF!,Gözetmenler!$B30,#REF!,Gözetmenler!W$1)+COUNTIFS(#REF!,Gözetmenler!$B30,#REF!,Gözetmenler!W$1)</f>
        <v>#REF!</v>
      </c>
    </row>
    <row r="32" spans="1:23" ht="15.75" x14ac:dyDescent="0.25">
      <c r="A32" s="26">
        <v>29</v>
      </c>
      <c r="B32" s="23" t="s">
        <v>133</v>
      </c>
      <c r="C32" s="22" t="e">
        <f>COUNTIF(#REF!,B32)</f>
        <v>#REF!</v>
      </c>
      <c r="D32" s="20"/>
      <c r="E32" s="21"/>
      <c r="N32" t="e">
        <f>COUNTIFS(#REF!,Gözetmenler!$B28,#REF!,Gözetmenler!N$1)+COUNTIFS(#REF!,Gözetmenler!$B28,#REF!,Gözetmenler!N$1)+COUNTIFS(#REF!,Gözetmenler!$B28,#REF!,Gözetmenler!N$1)</f>
        <v>#REF!</v>
      </c>
      <c r="O32" t="e">
        <f>COUNTIFS(#REF!,Gözetmenler!$B28,#REF!,Gözetmenler!O$1)+COUNTIFS(#REF!,Gözetmenler!$B28,#REF!,Gözetmenler!O$1)+COUNTIFS(#REF!,Gözetmenler!$B28,#REF!,Gözetmenler!O$1)</f>
        <v>#REF!</v>
      </c>
      <c r="P32" t="e">
        <f>COUNTIFS(#REF!,Gözetmenler!$B28,#REF!,Gözetmenler!P$1)+COUNTIFS(#REF!,Gözetmenler!$B28,#REF!,Gözetmenler!P$1)+COUNTIFS(#REF!,Gözetmenler!$B28,#REF!,Gözetmenler!P$1)</f>
        <v>#REF!</v>
      </c>
      <c r="Q32" t="e">
        <f>COUNTIFS(#REF!,Gözetmenler!$B28,#REF!,Gözetmenler!Q$1)+COUNTIFS(#REF!,Gözetmenler!$B28,#REF!,Gözetmenler!Q$1)+COUNTIFS(#REF!,Gözetmenler!$B28,#REF!,Gözetmenler!Q$1)</f>
        <v>#REF!</v>
      </c>
      <c r="R32" t="e">
        <f>COUNTIFS(#REF!,Gözetmenler!$B28,#REF!,Gözetmenler!R$1)+COUNTIFS(#REF!,Gözetmenler!$B28,#REF!,Gözetmenler!R$1)+COUNTIFS(#REF!,Gözetmenler!$B28,#REF!,Gözetmenler!R$1)</f>
        <v>#REF!</v>
      </c>
      <c r="S32" t="e">
        <f>COUNTIFS(#REF!,Gözetmenler!$B28,#REF!,Gözetmenler!S$1)+COUNTIFS(#REF!,Gözetmenler!$B28,#REF!,Gözetmenler!S$1)+COUNTIFS(#REF!,Gözetmenler!$B28,#REF!,Gözetmenler!S$1)</f>
        <v>#REF!</v>
      </c>
      <c r="T32" t="e">
        <f>COUNTIFS(#REF!,Gözetmenler!$B28,#REF!,Gözetmenler!T$1)+COUNTIFS(#REF!,Gözetmenler!$B28,#REF!,Gözetmenler!T$1)+COUNTIFS(#REF!,Gözetmenler!$B28,#REF!,Gözetmenler!T$1)</f>
        <v>#REF!</v>
      </c>
      <c r="U32" t="e">
        <f>COUNTIFS(#REF!,Gözetmenler!$B28,#REF!,Gözetmenler!U$1)+COUNTIFS(#REF!,Gözetmenler!$B28,#REF!,Gözetmenler!U$1)+COUNTIFS(#REF!,Gözetmenler!$B28,#REF!,Gözetmenler!U$1)</f>
        <v>#REF!</v>
      </c>
      <c r="V32" t="e">
        <f>COUNTIFS(#REF!,Gözetmenler!$B28,#REF!,Gözetmenler!V$1)+COUNTIFS(#REF!,Gözetmenler!$B28,#REF!,Gözetmenler!V$1)+COUNTIFS(#REF!,Gözetmenler!$B28,#REF!,Gözetmenler!V$1)</f>
        <v>#REF!</v>
      </c>
      <c r="W32" t="e">
        <f>COUNTIFS(#REF!,Gözetmenler!$B28,#REF!,Gözetmenler!W$1)+COUNTIFS(#REF!,Gözetmenler!$B28,#REF!,Gözetmenler!W$1)+COUNTIFS(#REF!,Gözetmenler!$B28,#REF!,Gözetmenler!W$1)</f>
        <v>#REF!</v>
      </c>
    </row>
    <row r="33" spans="1:23" ht="15.75" hidden="1" x14ac:dyDescent="0.25">
      <c r="A33" s="19">
        <v>28</v>
      </c>
      <c r="B33" s="23" t="s">
        <v>489</v>
      </c>
      <c r="C33" s="22" t="e">
        <f>COUNTIF(#REF!,B33)</f>
        <v>#REF!</v>
      </c>
      <c r="D33" s="20"/>
      <c r="E33" s="21"/>
      <c r="N33" t="e">
        <f>COUNTIFS(#REF!,Gözetmenler!$B31,#REF!,Gözetmenler!N$1)+COUNTIFS(#REF!,Gözetmenler!$B31,#REF!,Gözetmenler!N$1)+COUNTIFS(#REF!,Gözetmenler!$B31,#REF!,Gözetmenler!N$1)</f>
        <v>#REF!</v>
      </c>
      <c r="O33" t="e">
        <f>COUNTIFS(#REF!,Gözetmenler!$B31,#REF!,Gözetmenler!O$1)+COUNTIFS(#REF!,Gözetmenler!$B31,#REF!,Gözetmenler!O$1)+COUNTIFS(#REF!,Gözetmenler!$B31,#REF!,Gözetmenler!O$1)</f>
        <v>#REF!</v>
      </c>
      <c r="P33" t="e">
        <f>COUNTIFS(#REF!,Gözetmenler!$B31,#REF!,Gözetmenler!P$1)+COUNTIFS(#REF!,Gözetmenler!$B31,#REF!,Gözetmenler!P$1)+COUNTIFS(#REF!,Gözetmenler!$B31,#REF!,Gözetmenler!P$1)</f>
        <v>#REF!</v>
      </c>
      <c r="Q33" t="e">
        <f>COUNTIFS(#REF!,Gözetmenler!$B31,#REF!,Gözetmenler!Q$1)+COUNTIFS(#REF!,Gözetmenler!$B31,#REF!,Gözetmenler!Q$1)+COUNTIFS(#REF!,Gözetmenler!$B31,#REF!,Gözetmenler!Q$1)</f>
        <v>#REF!</v>
      </c>
      <c r="R33" t="e">
        <f>COUNTIFS(#REF!,Gözetmenler!$B31,#REF!,Gözetmenler!R$1)+COUNTIFS(#REF!,Gözetmenler!$B31,#REF!,Gözetmenler!R$1)+COUNTIFS(#REF!,Gözetmenler!$B31,#REF!,Gözetmenler!R$1)</f>
        <v>#REF!</v>
      </c>
      <c r="S33" t="e">
        <f>COUNTIFS(#REF!,Gözetmenler!$B31,#REF!,Gözetmenler!S$1)+COUNTIFS(#REF!,Gözetmenler!$B31,#REF!,Gözetmenler!S$1)+COUNTIFS(#REF!,Gözetmenler!$B31,#REF!,Gözetmenler!S$1)</f>
        <v>#REF!</v>
      </c>
      <c r="T33" t="e">
        <f>COUNTIFS(#REF!,Gözetmenler!$B31,#REF!,Gözetmenler!T$1)+COUNTIFS(#REF!,Gözetmenler!$B31,#REF!,Gözetmenler!T$1)+COUNTIFS(#REF!,Gözetmenler!$B31,#REF!,Gözetmenler!T$1)</f>
        <v>#REF!</v>
      </c>
      <c r="U33" t="e">
        <f>COUNTIFS(#REF!,Gözetmenler!$B31,#REF!,Gözetmenler!U$1)+COUNTIFS(#REF!,Gözetmenler!$B31,#REF!,Gözetmenler!U$1)+COUNTIFS(#REF!,Gözetmenler!$B31,#REF!,Gözetmenler!U$1)</f>
        <v>#REF!</v>
      </c>
      <c r="V33" t="e">
        <f>COUNTIFS(#REF!,Gözetmenler!$B31,#REF!,Gözetmenler!V$1)+COUNTIFS(#REF!,Gözetmenler!$B31,#REF!,Gözetmenler!V$1)+COUNTIFS(#REF!,Gözetmenler!$B31,#REF!,Gözetmenler!V$1)</f>
        <v>#REF!</v>
      </c>
      <c r="W33" t="e">
        <f>COUNTIFS(#REF!,Gözetmenler!$B31,#REF!,Gözetmenler!W$1)+COUNTIFS(#REF!,Gözetmenler!$B31,#REF!,Gözetmenler!W$1)+COUNTIFS(#REF!,Gözetmenler!$B31,#REF!,Gözetmenler!W$1)</f>
        <v>#REF!</v>
      </c>
    </row>
    <row r="34" spans="1:23" ht="15.75" hidden="1" x14ac:dyDescent="0.25">
      <c r="A34" s="26">
        <v>30</v>
      </c>
      <c r="B34" s="23" t="s">
        <v>122</v>
      </c>
      <c r="C34" s="22" t="e">
        <f>COUNTIF(#REF!,B34)</f>
        <v>#REF!</v>
      </c>
      <c r="D34" s="20"/>
      <c r="E34" s="21"/>
      <c r="F34" s="35" t="s">
        <v>469</v>
      </c>
      <c r="G34" s="53" t="s">
        <v>476</v>
      </c>
      <c r="H34" s="35" t="s">
        <v>470</v>
      </c>
      <c r="I34" s="35" t="s">
        <v>490</v>
      </c>
      <c r="J34" s="35" t="s">
        <v>471</v>
      </c>
      <c r="N34" t="e">
        <f>COUNTIFS(#REF!,Gözetmenler!$B32,#REF!,Gözetmenler!N$1)+COUNTIFS(#REF!,Gözetmenler!$B32,#REF!,Gözetmenler!N$1)+COUNTIFS(#REF!,Gözetmenler!$B32,#REF!,Gözetmenler!N$1)</f>
        <v>#REF!</v>
      </c>
      <c r="O34" t="e">
        <f>COUNTIFS(#REF!,Gözetmenler!$B32,#REF!,Gözetmenler!O$1)+COUNTIFS(#REF!,Gözetmenler!$B32,#REF!,Gözetmenler!O$1)+COUNTIFS(#REF!,Gözetmenler!$B32,#REF!,Gözetmenler!O$1)</f>
        <v>#REF!</v>
      </c>
      <c r="P34" t="e">
        <f>COUNTIFS(#REF!,Gözetmenler!$B32,#REF!,Gözetmenler!P$1)+COUNTIFS(#REF!,Gözetmenler!$B32,#REF!,Gözetmenler!P$1)+COUNTIFS(#REF!,Gözetmenler!$B32,#REF!,Gözetmenler!P$1)</f>
        <v>#REF!</v>
      </c>
      <c r="Q34" t="e">
        <f>COUNTIFS(#REF!,Gözetmenler!$B32,#REF!,Gözetmenler!Q$1)+COUNTIFS(#REF!,Gözetmenler!$B32,#REF!,Gözetmenler!Q$1)+COUNTIFS(#REF!,Gözetmenler!$B32,#REF!,Gözetmenler!Q$1)</f>
        <v>#REF!</v>
      </c>
      <c r="R34" t="e">
        <f>COUNTIFS(#REF!,Gözetmenler!$B32,#REF!,Gözetmenler!R$1)+COUNTIFS(#REF!,Gözetmenler!$B32,#REF!,Gözetmenler!R$1)+COUNTIFS(#REF!,Gözetmenler!$B32,#REF!,Gözetmenler!R$1)</f>
        <v>#REF!</v>
      </c>
      <c r="S34" t="e">
        <f>COUNTIFS(#REF!,Gözetmenler!$B32,#REF!,Gözetmenler!S$1)+COUNTIFS(#REF!,Gözetmenler!$B32,#REF!,Gözetmenler!S$1)+COUNTIFS(#REF!,Gözetmenler!$B32,#REF!,Gözetmenler!S$1)</f>
        <v>#REF!</v>
      </c>
      <c r="T34" t="e">
        <f>COUNTIFS(#REF!,Gözetmenler!$B32,#REF!,Gözetmenler!T$1)+COUNTIFS(#REF!,Gözetmenler!$B32,#REF!,Gözetmenler!T$1)+COUNTIFS(#REF!,Gözetmenler!$B32,#REF!,Gözetmenler!T$1)</f>
        <v>#REF!</v>
      </c>
      <c r="U34" t="e">
        <f>COUNTIFS(#REF!,Gözetmenler!$B32,#REF!,Gözetmenler!U$1)+COUNTIFS(#REF!,Gözetmenler!$B32,#REF!,Gözetmenler!U$1)+COUNTIFS(#REF!,Gözetmenler!$B32,#REF!,Gözetmenler!U$1)</f>
        <v>#REF!</v>
      </c>
      <c r="V34" t="e">
        <f>COUNTIFS(#REF!,Gözetmenler!$B32,#REF!,Gözetmenler!V$1)+COUNTIFS(#REF!,Gözetmenler!$B32,#REF!,Gözetmenler!V$1)+COUNTIFS(#REF!,Gözetmenler!$B32,#REF!,Gözetmenler!V$1)</f>
        <v>#REF!</v>
      </c>
      <c r="W34" t="e">
        <f>COUNTIFS(#REF!,Gözetmenler!$B32,#REF!,Gözetmenler!W$1)+COUNTIFS(#REF!,Gözetmenler!$B32,#REF!,Gözetmenler!W$1)+COUNTIFS(#REF!,Gözetmenler!$B32,#REF!,Gözetmenler!W$1)</f>
        <v>#REF!</v>
      </c>
    </row>
    <row r="35" spans="1:23" ht="15.75" hidden="1" x14ac:dyDescent="0.25">
      <c r="A35" s="19">
        <v>31</v>
      </c>
      <c r="B35" s="23" t="s">
        <v>491</v>
      </c>
      <c r="C35" s="22" t="e">
        <f>COUNTIF(#REF!,B35)</f>
        <v>#REF!</v>
      </c>
      <c r="D35" s="20"/>
      <c r="E35" s="21"/>
      <c r="F35" s="31"/>
      <c r="G35" s="31"/>
      <c r="N35" t="e">
        <f>COUNTIFS(#REF!,Gözetmenler!$B33,#REF!,Gözetmenler!N$1)+COUNTIFS(#REF!,Gözetmenler!$B33,#REF!,Gözetmenler!N$1)+COUNTIFS(#REF!,Gözetmenler!$B33,#REF!,Gözetmenler!N$1)</f>
        <v>#REF!</v>
      </c>
      <c r="O35" t="e">
        <f>COUNTIFS(#REF!,Gözetmenler!$B33,#REF!,Gözetmenler!O$1)+COUNTIFS(#REF!,Gözetmenler!$B33,#REF!,Gözetmenler!O$1)+COUNTIFS(#REF!,Gözetmenler!$B33,#REF!,Gözetmenler!O$1)</f>
        <v>#REF!</v>
      </c>
      <c r="P35" t="e">
        <f>COUNTIFS(#REF!,Gözetmenler!$B33,#REF!,Gözetmenler!P$1)+COUNTIFS(#REF!,Gözetmenler!$B33,#REF!,Gözetmenler!P$1)+COUNTIFS(#REF!,Gözetmenler!$B33,#REF!,Gözetmenler!P$1)</f>
        <v>#REF!</v>
      </c>
      <c r="Q35" t="e">
        <f>COUNTIFS(#REF!,Gözetmenler!$B33,#REF!,Gözetmenler!Q$1)+COUNTIFS(#REF!,Gözetmenler!$B33,#REF!,Gözetmenler!Q$1)+COUNTIFS(#REF!,Gözetmenler!$B33,#REF!,Gözetmenler!Q$1)</f>
        <v>#REF!</v>
      </c>
      <c r="R35" t="e">
        <f>COUNTIFS(#REF!,Gözetmenler!$B33,#REF!,Gözetmenler!R$1)+COUNTIFS(#REF!,Gözetmenler!$B33,#REF!,Gözetmenler!R$1)+COUNTIFS(#REF!,Gözetmenler!$B33,#REF!,Gözetmenler!R$1)</f>
        <v>#REF!</v>
      </c>
      <c r="S35" t="e">
        <f>COUNTIFS(#REF!,Gözetmenler!$B33,#REF!,Gözetmenler!S$1)+COUNTIFS(#REF!,Gözetmenler!$B33,#REF!,Gözetmenler!S$1)+COUNTIFS(#REF!,Gözetmenler!$B33,#REF!,Gözetmenler!S$1)</f>
        <v>#REF!</v>
      </c>
      <c r="T35" t="e">
        <f>COUNTIFS(#REF!,Gözetmenler!$B33,#REF!,Gözetmenler!T$1)+COUNTIFS(#REF!,Gözetmenler!$B33,#REF!,Gözetmenler!T$1)+COUNTIFS(#REF!,Gözetmenler!$B33,#REF!,Gözetmenler!T$1)</f>
        <v>#REF!</v>
      </c>
      <c r="U35" t="e">
        <f>COUNTIFS(#REF!,Gözetmenler!$B33,#REF!,Gözetmenler!U$1)+COUNTIFS(#REF!,Gözetmenler!$B33,#REF!,Gözetmenler!U$1)+COUNTIFS(#REF!,Gözetmenler!$B33,#REF!,Gözetmenler!U$1)</f>
        <v>#REF!</v>
      </c>
      <c r="V35" t="e">
        <f>COUNTIFS(#REF!,Gözetmenler!$B33,#REF!,Gözetmenler!V$1)+COUNTIFS(#REF!,Gözetmenler!$B33,#REF!,Gözetmenler!V$1)+COUNTIFS(#REF!,Gözetmenler!$B33,#REF!,Gözetmenler!V$1)</f>
        <v>#REF!</v>
      </c>
      <c r="W35" t="e">
        <f>COUNTIFS(#REF!,Gözetmenler!$B33,#REF!,Gözetmenler!W$1)+COUNTIFS(#REF!,Gözetmenler!$B33,#REF!,Gözetmenler!W$1)+COUNTIFS(#REF!,Gözetmenler!$B33,#REF!,Gözetmenler!W$1)</f>
        <v>#REF!</v>
      </c>
    </row>
    <row r="36" spans="1:23" ht="15.75" x14ac:dyDescent="0.25">
      <c r="A36" s="26">
        <v>32</v>
      </c>
      <c r="B36" s="23" t="s">
        <v>212</v>
      </c>
      <c r="C36" s="22" t="e">
        <f>COUNTIF(#REF!,B36)</f>
        <v>#REF!</v>
      </c>
      <c r="D36" s="20"/>
      <c r="E36" s="21"/>
      <c r="F36" s="31"/>
      <c r="G36" s="31"/>
      <c r="N36" t="e">
        <f>COUNTIFS(#REF!,Gözetmenler!$B34,#REF!,Gözetmenler!N$1)+COUNTIFS(#REF!,Gözetmenler!$B34,#REF!,Gözetmenler!N$1)+COUNTIFS(#REF!,Gözetmenler!$B34,#REF!,Gözetmenler!N$1)</f>
        <v>#REF!</v>
      </c>
      <c r="O36" t="e">
        <f>COUNTIFS(#REF!,Gözetmenler!$B34,#REF!,Gözetmenler!O$1)+COUNTIFS(#REF!,Gözetmenler!$B34,#REF!,Gözetmenler!O$1)+COUNTIFS(#REF!,Gözetmenler!$B34,#REF!,Gözetmenler!O$1)</f>
        <v>#REF!</v>
      </c>
      <c r="P36" t="e">
        <f>COUNTIFS(#REF!,Gözetmenler!$B34,#REF!,Gözetmenler!P$1)+COUNTIFS(#REF!,Gözetmenler!$B34,#REF!,Gözetmenler!P$1)+COUNTIFS(#REF!,Gözetmenler!$B34,#REF!,Gözetmenler!P$1)</f>
        <v>#REF!</v>
      </c>
      <c r="Q36" t="e">
        <f>COUNTIFS(#REF!,Gözetmenler!$B34,#REF!,Gözetmenler!Q$1)+COUNTIFS(#REF!,Gözetmenler!$B34,#REF!,Gözetmenler!Q$1)+COUNTIFS(#REF!,Gözetmenler!$B34,#REF!,Gözetmenler!Q$1)</f>
        <v>#REF!</v>
      </c>
      <c r="R36" t="e">
        <f>COUNTIFS(#REF!,Gözetmenler!$B34,#REF!,Gözetmenler!R$1)+COUNTIFS(#REF!,Gözetmenler!$B34,#REF!,Gözetmenler!R$1)+COUNTIFS(#REF!,Gözetmenler!$B34,#REF!,Gözetmenler!R$1)</f>
        <v>#REF!</v>
      </c>
      <c r="S36" t="e">
        <f>COUNTIFS(#REF!,Gözetmenler!$B34,#REF!,Gözetmenler!S$1)+COUNTIFS(#REF!,Gözetmenler!$B34,#REF!,Gözetmenler!S$1)+COUNTIFS(#REF!,Gözetmenler!$B34,#REF!,Gözetmenler!S$1)</f>
        <v>#REF!</v>
      </c>
      <c r="T36" t="e">
        <f>COUNTIFS(#REF!,Gözetmenler!$B34,#REF!,Gözetmenler!T$1)+COUNTIFS(#REF!,Gözetmenler!$B34,#REF!,Gözetmenler!T$1)+COUNTIFS(#REF!,Gözetmenler!$B34,#REF!,Gözetmenler!T$1)</f>
        <v>#REF!</v>
      </c>
      <c r="U36" t="e">
        <f>COUNTIFS(#REF!,Gözetmenler!$B34,#REF!,Gözetmenler!U$1)+COUNTIFS(#REF!,Gözetmenler!$B34,#REF!,Gözetmenler!U$1)+COUNTIFS(#REF!,Gözetmenler!$B34,#REF!,Gözetmenler!U$1)</f>
        <v>#REF!</v>
      </c>
      <c r="V36" t="e">
        <f>COUNTIFS(#REF!,Gözetmenler!$B34,#REF!,Gözetmenler!V$1)+COUNTIFS(#REF!,Gözetmenler!$B34,#REF!,Gözetmenler!V$1)+COUNTIFS(#REF!,Gözetmenler!$B34,#REF!,Gözetmenler!V$1)</f>
        <v>#REF!</v>
      </c>
      <c r="W36" t="e">
        <f>COUNTIFS(#REF!,Gözetmenler!$B34,#REF!,Gözetmenler!W$1)+COUNTIFS(#REF!,Gözetmenler!$B34,#REF!,Gözetmenler!W$1)+COUNTIFS(#REF!,Gözetmenler!$B34,#REF!,Gözetmenler!W$1)</f>
        <v>#REF!</v>
      </c>
    </row>
    <row r="37" spans="1:23" ht="15.75" hidden="1" x14ac:dyDescent="0.25">
      <c r="A37" s="19">
        <v>33</v>
      </c>
      <c r="B37" s="23" t="s">
        <v>135</v>
      </c>
      <c r="C37" s="22" t="e">
        <f>COUNTIF(#REF!,B37)</f>
        <v>#REF!</v>
      </c>
      <c r="D37" s="20"/>
      <c r="E37" s="21"/>
      <c r="N37" t="e">
        <f>COUNTIFS(#REF!,Gözetmenler!$B35,#REF!,Gözetmenler!N$1)+COUNTIFS(#REF!,Gözetmenler!$B35,#REF!,Gözetmenler!N$1)+COUNTIFS(#REF!,Gözetmenler!$B35,#REF!,Gözetmenler!N$1)</f>
        <v>#REF!</v>
      </c>
      <c r="O37" t="e">
        <f>COUNTIFS(#REF!,Gözetmenler!$B35,#REF!,Gözetmenler!O$1)+COUNTIFS(#REF!,Gözetmenler!$B35,#REF!,Gözetmenler!O$1)+COUNTIFS(#REF!,Gözetmenler!$B35,#REF!,Gözetmenler!O$1)</f>
        <v>#REF!</v>
      </c>
      <c r="P37" t="e">
        <f>COUNTIFS(#REF!,Gözetmenler!$B35,#REF!,Gözetmenler!P$1)+COUNTIFS(#REF!,Gözetmenler!$B35,#REF!,Gözetmenler!P$1)+COUNTIFS(#REF!,Gözetmenler!$B35,#REF!,Gözetmenler!P$1)</f>
        <v>#REF!</v>
      </c>
      <c r="Q37" t="e">
        <f>COUNTIFS(#REF!,Gözetmenler!$B35,#REF!,Gözetmenler!Q$1)+COUNTIFS(#REF!,Gözetmenler!$B35,#REF!,Gözetmenler!Q$1)+COUNTIFS(#REF!,Gözetmenler!$B35,#REF!,Gözetmenler!Q$1)</f>
        <v>#REF!</v>
      </c>
      <c r="R37" t="e">
        <f>COUNTIFS(#REF!,Gözetmenler!$B35,#REF!,Gözetmenler!R$1)+COUNTIFS(#REF!,Gözetmenler!$B35,#REF!,Gözetmenler!R$1)+COUNTIFS(#REF!,Gözetmenler!$B35,#REF!,Gözetmenler!R$1)</f>
        <v>#REF!</v>
      </c>
      <c r="S37" t="e">
        <f>COUNTIFS(#REF!,Gözetmenler!$B35,#REF!,Gözetmenler!S$1)+COUNTIFS(#REF!,Gözetmenler!$B35,#REF!,Gözetmenler!S$1)+COUNTIFS(#REF!,Gözetmenler!$B35,#REF!,Gözetmenler!S$1)</f>
        <v>#REF!</v>
      </c>
      <c r="T37" t="e">
        <f>COUNTIFS(#REF!,Gözetmenler!$B35,#REF!,Gözetmenler!T$1)+COUNTIFS(#REF!,Gözetmenler!$B35,#REF!,Gözetmenler!T$1)+COUNTIFS(#REF!,Gözetmenler!$B35,#REF!,Gözetmenler!T$1)</f>
        <v>#REF!</v>
      </c>
      <c r="U37" t="e">
        <f>COUNTIFS(#REF!,Gözetmenler!$B35,#REF!,Gözetmenler!U$1)+COUNTIFS(#REF!,Gözetmenler!$B35,#REF!,Gözetmenler!U$1)+COUNTIFS(#REF!,Gözetmenler!$B35,#REF!,Gözetmenler!U$1)</f>
        <v>#REF!</v>
      </c>
      <c r="V37" t="e">
        <f>COUNTIFS(#REF!,Gözetmenler!$B35,#REF!,Gözetmenler!V$1)+COUNTIFS(#REF!,Gözetmenler!$B35,#REF!,Gözetmenler!V$1)+COUNTIFS(#REF!,Gözetmenler!$B35,#REF!,Gözetmenler!V$1)</f>
        <v>#REF!</v>
      </c>
      <c r="W37" t="e">
        <f>COUNTIFS(#REF!,Gözetmenler!$B35,#REF!,Gözetmenler!W$1)+COUNTIFS(#REF!,Gözetmenler!$B35,#REF!,Gözetmenler!W$1)+COUNTIFS(#REF!,Gözetmenler!$B35,#REF!,Gözetmenler!W$1)</f>
        <v>#REF!</v>
      </c>
    </row>
    <row r="38" spans="1:23" ht="15.75" x14ac:dyDescent="0.25">
      <c r="A38" s="19">
        <v>34</v>
      </c>
      <c r="B38" s="23" t="s">
        <v>350</v>
      </c>
      <c r="C38" s="22" t="e">
        <f>COUNTIF(#REF!,B38)</f>
        <v>#REF!</v>
      </c>
      <c r="D38" s="20"/>
      <c r="E38" s="21"/>
      <c r="N38" t="e">
        <f>COUNTIFS(#REF!,Gözetmenler!$B36,#REF!,Gözetmenler!N$1)+COUNTIFS(#REF!,Gözetmenler!$B36,#REF!,Gözetmenler!N$1)+COUNTIFS(#REF!,Gözetmenler!$B36,#REF!,Gözetmenler!N$1)</f>
        <v>#REF!</v>
      </c>
      <c r="O38" t="e">
        <f>COUNTIFS(#REF!,Gözetmenler!$B36,#REF!,Gözetmenler!O$1)+COUNTIFS(#REF!,Gözetmenler!$B36,#REF!,Gözetmenler!O$1)+COUNTIFS(#REF!,Gözetmenler!$B36,#REF!,Gözetmenler!O$1)</f>
        <v>#REF!</v>
      </c>
      <c r="P38" t="e">
        <f>COUNTIFS(#REF!,Gözetmenler!$B36,#REF!,Gözetmenler!P$1)+COUNTIFS(#REF!,Gözetmenler!$B36,#REF!,Gözetmenler!P$1)+COUNTIFS(#REF!,Gözetmenler!$B36,#REF!,Gözetmenler!P$1)</f>
        <v>#REF!</v>
      </c>
      <c r="Q38" t="e">
        <f>COUNTIFS(#REF!,Gözetmenler!$B36,#REF!,Gözetmenler!Q$1)+COUNTIFS(#REF!,Gözetmenler!$B36,#REF!,Gözetmenler!Q$1)+COUNTIFS(#REF!,Gözetmenler!$B36,#REF!,Gözetmenler!Q$1)</f>
        <v>#REF!</v>
      </c>
      <c r="R38" t="e">
        <f>COUNTIFS(#REF!,Gözetmenler!$B36,#REF!,Gözetmenler!R$1)+COUNTIFS(#REF!,Gözetmenler!$B36,#REF!,Gözetmenler!R$1)+COUNTIFS(#REF!,Gözetmenler!$B36,#REF!,Gözetmenler!R$1)</f>
        <v>#REF!</v>
      </c>
      <c r="S38" t="e">
        <f>COUNTIFS(#REF!,Gözetmenler!$B36,#REF!,Gözetmenler!S$1)+COUNTIFS(#REF!,Gözetmenler!$B36,#REF!,Gözetmenler!S$1)+COUNTIFS(#REF!,Gözetmenler!$B36,#REF!,Gözetmenler!S$1)</f>
        <v>#REF!</v>
      </c>
      <c r="T38" t="e">
        <f>COUNTIFS(#REF!,Gözetmenler!$B36,#REF!,Gözetmenler!T$1)+COUNTIFS(#REF!,Gözetmenler!$B36,#REF!,Gözetmenler!T$1)+COUNTIFS(#REF!,Gözetmenler!$B36,#REF!,Gözetmenler!T$1)</f>
        <v>#REF!</v>
      </c>
      <c r="U38" t="e">
        <f>COUNTIFS(#REF!,Gözetmenler!$B36,#REF!,Gözetmenler!U$1)+COUNTIFS(#REF!,Gözetmenler!$B36,#REF!,Gözetmenler!U$1)+COUNTIFS(#REF!,Gözetmenler!$B36,#REF!,Gözetmenler!U$1)</f>
        <v>#REF!</v>
      </c>
      <c r="V38" t="e">
        <f>COUNTIFS(#REF!,Gözetmenler!$B36,#REF!,Gözetmenler!V$1)+COUNTIFS(#REF!,Gözetmenler!$B36,#REF!,Gözetmenler!V$1)+COUNTIFS(#REF!,Gözetmenler!$B36,#REF!,Gözetmenler!V$1)</f>
        <v>#REF!</v>
      </c>
      <c r="W38" t="e">
        <f>COUNTIFS(#REF!,Gözetmenler!$B36,#REF!,Gözetmenler!W$1)+COUNTIFS(#REF!,Gözetmenler!$B36,#REF!,Gözetmenler!W$1)+COUNTIFS(#REF!,Gözetmenler!$B36,#REF!,Gözetmenler!W$1)</f>
        <v>#REF!</v>
      </c>
    </row>
    <row r="39" spans="1:23" ht="15.75" hidden="1" x14ac:dyDescent="0.25">
      <c r="A39" s="26">
        <v>46</v>
      </c>
      <c r="B39" s="37" t="s">
        <v>492</v>
      </c>
      <c r="C39" s="22" t="e">
        <f>COUNTIF(#REF!,B39)</f>
        <v>#REF!</v>
      </c>
      <c r="D39" s="20"/>
      <c r="E39" s="31"/>
      <c r="N39" t="e">
        <f>COUNTIFS(#REF!,Gözetmenler!$B39,#REF!,Gözetmenler!N$1)+COUNTIFS(#REF!,Gözetmenler!$B39,#REF!,Gözetmenler!N$1)+COUNTIFS(#REF!,Gözetmenler!$B39,#REF!,Gözetmenler!N$1)</f>
        <v>#REF!</v>
      </c>
      <c r="O39" t="e">
        <f>COUNTIFS(#REF!,Gözetmenler!$B39,#REF!,Gözetmenler!O$1)+COUNTIFS(#REF!,Gözetmenler!$B39,#REF!,Gözetmenler!O$1)+COUNTIFS(#REF!,Gözetmenler!$B39,#REF!,Gözetmenler!O$1)</f>
        <v>#REF!</v>
      </c>
      <c r="P39" t="e">
        <f>COUNTIFS(#REF!,Gözetmenler!$B39,#REF!,Gözetmenler!P$1)+COUNTIFS(#REF!,Gözetmenler!$B39,#REF!,Gözetmenler!P$1)+COUNTIFS(#REF!,Gözetmenler!$B39,#REF!,Gözetmenler!P$1)</f>
        <v>#REF!</v>
      </c>
      <c r="Q39" t="e">
        <f>COUNTIFS(#REF!,Gözetmenler!$B39,#REF!,Gözetmenler!Q$1)+COUNTIFS(#REF!,Gözetmenler!$B39,#REF!,Gözetmenler!Q$1)+COUNTIFS(#REF!,Gözetmenler!$B39,#REF!,Gözetmenler!Q$1)</f>
        <v>#REF!</v>
      </c>
      <c r="R39" t="e">
        <f>COUNTIFS(#REF!,Gözetmenler!$B39,#REF!,Gözetmenler!R$1)+COUNTIFS(#REF!,Gözetmenler!$B39,#REF!,Gözetmenler!R$1)+COUNTIFS(#REF!,Gözetmenler!$B39,#REF!,Gözetmenler!R$1)</f>
        <v>#REF!</v>
      </c>
      <c r="S39" t="e">
        <f>COUNTIFS(#REF!,Gözetmenler!$B39,#REF!,Gözetmenler!S$1)+COUNTIFS(#REF!,Gözetmenler!$B39,#REF!,Gözetmenler!S$1)+COUNTIFS(#REF!,Gözetmenler!$B39,#REF!,Gözetmenler!S$1)</f>
        <v>#REF!</v>
      </c>
      <c r="T39" t="e">
        <f>COUNTIFS(#REF!,Gözetmenler!$B39,#REF!,Gözetmenler!T$1)+COUNTIFS(#REF!,Gözetmenler!$B39,#REF!,Gözetmenler!T$1)+COUNTIFS(#REF!,Gözetmenler!$B39,#REF!,Gözetmenler!T$1)</f>
        <v>#REF!</v>
      </c>
      <c r="U39" t="e">
        <f>COUNTIFS(#REF!,Gözetmenler!$B39,#REF!,Gözetmenler!U$1)+COUNTIFS(#REF!,Gözetmenler!$B39,#REF!,Gözetmenler!U$1)+COUNTIFS(#REF!,Gözetmenler!$B39,#REF!,Gözetmenler!U$1)</f>
        <v>#REF!</v>
      </c>
      <c r="V39" t="e">
        <f>COUNTIFS(#REF!,Gözetmenler!$B39,#REF!,Gözetmenler!V$1)+COUNTIFS(#REF!,Gözetmenler!$B39,#REF!,Gözetmenler!V$1)+COUNTIFS(#REF!,Gözetmenler!$B39,#REF!,Gözetmenler!V$1)</f>
        <v>#REF!</v>
      </c>
      <c r="W39" t="e">
        <f>COUNTIFS(#REF!,Gözetmenler!$B39,#REF!,Gözetmenler!W$1)+COUNTIFS(#REF!,Gözetmenler!$B39,#REF!,Gözetmenler!W$1)+COUNTIFS(#REF!,Gözetmenler!$B39,#REF!,Gözetmenler!W$1)</f>
        <v>#REF!</v>
      </c>
    </row>
    <row r="40" spans="1:23" ht="15.75" hidden="1" x14ac:dyDescent="0.25">
      <c r="A40" s="26">
        <v>35</v>
      </c>
      <c r="B40" s="23" t="s">
        <v>326</v>
      </c>
      <c r="C40" s="22" t="e">
        <f>COUNTIF(#REF!,B40)</f>
        <v>#REF!</v>
      </c>
      <c r="D40" s="20"/>
      <c r="E40" s="21"/>
      <c r="N40" t="e">
        <f>COUNTIFS(#REF!,Gözetmenler!$B37,#REF!,Gözetmenler!N$1)+COUNTIFS(#REF!,Gözetmenler!$B37,#REF!,Gözetmenler!N$1)+COUNTIFS(#REF!,Gözetmenler!$B37,#REF!,Gözetmenler!N$1)</f>
        <v>#REF!</v>
      </c>
      <c r="O40" t="e">
        <f>COUNTIFS(#REF!,Gözetmenler!$B37,#REF!,Gözetmenler!O$1)+COUNTIFS(#REF!,Gözetmenler!$B37,#REF!,Gözetmenler!O$1)+COUNTIFS(#REF!,Gözetmenler!$B37,#REF!,Gözetmenler!O$1)</f>
        <v>#REF!</v>
      </c>
      <c r="P40" t="e">
        <f>COUNTIFS(#REF!,Gözetmenler!$B37,#REF!,Gözetmenler!P$1)+COUNTIFS(#REF!,Gözetmenler!$B37,#REF!,Gözetmenler!P$1)+COUNTIFS(#REF!,Gözetmenler!$B37,#REF!,Gözetmenler!P$1)</f>
        <v>#REF!</v>
      </c>
      <c r="Q40" t="e">
        <f>COUNTIFS(#REF!,Gözetmenler!$B37,#REF!,Gözetmenler!Q$1)+COUNTIFS(#REF!,Gözetmenler!$B37,#REF!,Gözetmenler!Q$1)+COUNTIFS(#REF!,Gözetmenler!$B37,#REF!,Gözetmenler!Q$1)</f>
        <v>#REF!</v>
      </c>
      <c r="R40" t="e">
        <f>COUNTIFS(#REF!,Gözetmenler!$B37,#REF!,Gözetmenler!R$1)+COUNTIFS(#REF!,Gözetmenler!$B37,#REF!,Gözetmenler!R$1)+COUNTIFS(#REF!,Gözetmenler!$B37,#REF!,Gözetmenler!R$1)</f>
        <v>#REF!</v>
      </c>
      <c r="S40" t="e">
        <f>COUNTIFS(#REF!,Gözetmenler!$B37,#REF!,Gözetmenler!S$1)+COUNTIFS(#REF!,Gözetmenler!$B37,#REF!,Gözetmenler!S$1)+COUNTIFS(#REF!,Gözetmenler!$B37,#REF!,Gözetmenler!S$1)</f>
        <v>#REF!</v>
      </c>
      <c r="T40" t="e">
        <f>COUNTIFS(#REF!,Gözetmenler!$B37,#REF!,Gözetmenler!T$1)+COUNTIFS(#REF!,Gözetmenler!$B37,#REF!,Gözetmenler!T$1)+COUNTIFS(#REF!,Gözetmenler!$B37,#REF!,Gözetmenler!T$1)</f>
        <v>#REF!</v>
      </c>
      <c r="U40" t="e">
        <f>COUNTIFS(#REF!,Gözetmenler!$B37,#REF!,Gözetmenler!U$1)+COUNTIFS(#REF!,Gözetmenler!$B37,#REF!,Gözetmenler!U$1)+COUNTIFS(#REF!,Gözetmenler!$B37,#REF!,Gözetmenler!U$1)</f>
        <v>#REF!</v>
      </c>
      <c r="V40" t="e">
        <f>COUNTIFS(#REF!,Gözetmenler!$B37,#REF!,Gözetmenler!V$1)+COUNTIFS(#REF!,Gözetmenler!$B37,#REF!,Gözetmenler!V$1)+COUNTIFS(#REF!,Gözetmenler!$B37,#REF!,Gözetmenler!V$1)</f>
        <v>#REF!</v>
      </c>
      <c r="W40" t="e">
        <f>COUNTIFS(#REF!,Gözetmenler!$B37,#REF!,Gözetmenler!W$1)+COUNTIFS(#REF!,Gözetmenler!$B37,#REF!,Gözetmenler!W$1)+COUNTIFS(#REF!,Gözetmenler!$B37,#REF!,Gözetmenler!W$1)</f>
        <v>#REF!</v>
      </c>
    </row>
    <row r="41" spans="1:23" ht="15.75" hidden="1" x14ac:dyDescent="0.25">
      <c r="A41" s="19">
        <v>36</v>
      </c>
      <c r="B41" s="23" t="s">
        <v>353</v>
      </c>
      <c r="C41" s="22" t="e">
        <f>COUNTIF(#REF!,B41)</f>
        <v>#REF!</v>
      </c>
      <c r="D41" s="20"/>
      <c r="E41" s="21"/>
      <c r="F41" s="35" t="s">
        <v>469</v>
      </c>
      <c r="G41" s="35" t="s">
        <v>477</v>
      </c>
      <c r="N41" t="e">
        <f>COUNTIFS(#REF!,Gözetmenler!$B38,#REF!,Gözetmenler!N$1)+COUNTIFS(#REF!,Gözetmenler!$B38,#REF!,Gözetmenler!N$1)+COUNTIFS(#REF!,Gözetmenler!$B38,#REF!,Gözetmenler!N$1)</f>
        <v>#REF!</v>
      </c>
      <c r="O41" t="e">
        <f>COUNTIFS(#REF!,Gözetmenler!$B38,#REF!,Gözetmenler!O$1)+COUNTIFS(#REF!,Gözetmenler!$B38,#REF!,Gözetmenler!O$1)+COUNTIFS(#REF!,Gözetmenler!$B38,#REF!,Gözetmenler!O$1)</f>
        <v>#REF!</v>
      </c>
      <c r="P41" t="e">
        <f>COUNTIFS(#REF!,Gözetmenler!$B38,#REF!,Gözetmenler!P$1)+COUNTIFS(#REF!,Gözetmenler!$B38,#REF!,Gözetmenler!P$1)+COUNTIFS(#REF!,Gözetmenler!$B38,#REF!,Gözetmenler!P$1)</f>
        <v>#REF!</v>
      </c>
      <c r="Q41" t="e">
        <f>COUNTIFS(#REF!,Gözetmenler!$B38,#REF!,Gözetmenler!Q$1)+COUNTIFS(#REF!,Gözetmenler!$B38,#REF!,Gözetmenler!Q$1)+COUNTIFS(#REF!,Gözetmenler!$B38,#REF!,Gözetmenler!Q$1)</f>
        <v>#REF!</v>
      </c>
      <c r="R41" t="e">
        <f>COUNTIFS(#REF!,Gözetmenler!$B38,#REF!,Gözetmenler!R$1)+COUNTIFS(#REF!,Gözetmenler!$B38,#REF!,Gözetmenler!R$1)+COUNTIFS(#REF!,Gözetmenler!$B38,#REF!,Gözetmenler!R$1)</f>
        <v>#REF!</v>
      </c>
      <c r="S41" t="e">
        <f>COUNTIFS(#REF!,Gözetmenler!$B38,#REF!,Gözetmenler!S$1)+COUNTIFS(#REF!,Gözetmenler!$B38,#REF!,Gözetmenler!S$1)+COUNTIFS(#REF!,Gözetmenler!$B38,#REF!,Gözetmenler!S$1)</f>
        <v>#REF!</v>
      </c>
      <c r="T41" t="e">
        <f>COUNTIFS(#REF!,Gözetmenler!$B38,#REF!,Gözetmenler!T$1)+COUNTIFS(#REF!,Gözetmenler!$B38,#REF!,Gözetmenler!T$1)+COUNTIFS(#REF!,Gözetmenler!$B38,#REF!,Gözetmenler!T$1)</f>
        <v>#REF!</v>
      </c>
      <c r="U41" t="e">
        <f>COUNTIFS(#REF!,Gözetmenler!$B38,#REF!,Gözetmenler!U$1)+COUNTIFS(#REF!,Gözetmenler!$B38,#REF!,Gözetmenler!U$1)+COUNTIFS(#REF!,Gözetmenler!$B38,#REF!,Gözetmenler!U$1)</f>
        <v>#REF!</v>
      </c>
      <c r="V41" t="e">
        <f>COUNTIFS(#REF!,Gözetmenler!$B38,#REF!,Gözetmenler!V$1)+COUNTIFS(#REF!,Gözetmenler!$B38,#REF!,Gözetmenler!V$1)+COUNTIFS(#REF!,Gözetmenler!$B38,#REF!,Gözetmenler!V$1)</f>
        <v>#REF!</v>
      </c>
      <c r="W41" t="e">
        <f>COUNTIFS(#REF!,Gözetmenler!$B38,#REF!,Gözetmenler!W$1)+COUNTIFS(#REF!,Gözetmenler!$B38,#REF!,Gözetmenler!W$1)+COUNTIFS(#REF!,Gözetmenler!$B38,#REF!,Gözetmenler!W$1)</f>
        <v>#REF!</v>
      </c>
    </row>
    <row r="42" spans="1:23" ht="15.75" hidden="1" x14ac:dyDescent="0.25">
      <c r="A42" s="19">
        <v>37</v>
      </c>
      <c r="B42" s="23" t="s">
        <v>138</v>
      </c>
      <c r="C42" s="22" t="e">
        <f>COUNTIF(#REF!,B42)-M42</f>
        <v>#REF!</v>
      </c>
      <c r="D42" s="20"/>
      <c r="E42" s="34"/>
      <c r="F42" s="53" t="s">
        <v>469</v>
      </c>
      <c r="G42" s="35" t="s">
        <v>477</v>
      </c>
      <c r="M42">
        <v>1</v>
      </c>
      <c r="N42" t="e">
        <f>COUNTIFS(#REF!,Gözetmenler!$B40,#REF!,Gözetmenler!N$1)+COUNTIFS(#REF!,Gözetmenler!$B40,#REF!,Gözetmenler!N$1)+COUNTIFS(#REF!,Gözetmenler!$B40,#REF!,Gözetmenler!N$1)</f>
        <v>#REF!</v>
      </c>
      <c r="O42" t="e">
        <f>COUNTIFS(#REF!,Gözetmenler!$B40,#REF!,Gözetmenler!O$1)+COUNTIFS(#REF!,Gözetmenler!$B40,#REF!,Gözetmenler!O$1)+COUNTIFS(#REF!,Gözetmenler!$B40,#REF!,Gözetmenler!O$1)</f>
        <v>#REF!</v>
      </c>
      <c r="P42" t="e">
        <f>COUNTIFS(#REF!,Gözetmenler!$B40,#REF!,Gözetmenler!P$1)+COUNTIFS(#REF!,Gözetmenler!$B40,#REF!,Gözetmenler!P$1)+COUNTIFS(#REF!,Gözetmenler!$B40,#REF!,Gözetmenler!P$1)</f>
        <v>#REF!</v>
      </c>
      <c r="Q42" t="e">
        <f>COUNTIFS(#REF!,Gözetmenler!$B40,#REF!,Gözetmenler!Q$1)+COUNTIFS(#REF!,Gözetmenler!$B40,#REF!,Gözetmenler!Q$1)+COUNTIFS(#REF!,Gözetmenler!$B40,#REF!,Gözetmenler!Q$1)</f>
        <v>#REF!</v>
      </c>
      <c r="R42" t="e">
        <f>COUNTIFS(#REF!,Gözetmenler!$B40,#REF!,Gözetmenler!R$1)+COUNTIFS(#REF!,Gözetmenler!$B40,#REF!,Gözetmenler!R$1)+COUNTIFS(#REF!,Gözetmenler!$B40,#REF!,Gözetmenler!R$1)</f>
        <v>#REF!</v>
      </c>
      <c r="S42" t="e">
        <f>COUNTIFS(#REF!,Gözetmenler!$B40,#REF!,Gözetmenler!S$1)+COUNTIFS(#REF!,Gözetmenler!$B40,#REF!,Gözetmenler!S$1)+COUNTIFS(#REF!,Gözetmenler!$B40,#REF!,Gözetmenler!S$1)</f>
        <v>#REF!</v>
      </c>
      <c r="T42" t="e">
        <f>COUNTIFS(#REF!,Gözetmenler!$B40,#REF!,Gözetmenler!T$1)+COUNTIFS(#REF!,Gözetmenler!$B40,#REF!,Gözetmenler!T$1)+COUNTIFS(#REF!,Gözetmenler!$B40,#REF!,Gözetmenler!T$1)</f>
        <v>#REF!</v>
      </c>
      <c r="U42" t="e">
        <f>COUNTIFS(#REF!,Gözetmenler!$B40,#REF!,Gözetmenler!U$1)+COUNTIFS(#REF!,Gözetmenler!$B40,#REF!,Gözetmenler!U$1)+COUNTIFS(#REF!,Gözetmenler!$B40,#REF!,Gözetmenler!U$1)</f>
        <v>#REF!</v>
      </c>
      <c r="V42" t="e">
        <f>COUNTIFS(#REF!,Gözetmenler!$B40,#REF!,Gözetmenler!V$1)+COUNTIFS(#REF!,Gözetmenler!$B40,#REF!,Gözetmenler!V$1)+COUNTIFS(#REF!,Gözetmenler!$B40,#REF!,Gözetmenler!V$1)</f>
        <v>#REF!</v>
      </c>
      <c r="W42" t="e">
        <f>COUNTIFS(#REF!,Gözetmenler!$B40,#REF!,Gözetmenler!W$1)+COUNTIFS(#REF!,Gözetmenler!$B40,#REF!,Gözetmenler!W$1)+COUNTIFS(#REF!,Gözetmenler!$B40,#REF!,Gözetmenler!W$1)</f>
        <v>#REF!</v>
      </c>
    </row>
    <row r="43" spans="1:23" ht="15.75" x14ac:dyDescent="0.25">
      <c r="A43" s="39">
        <v>39</v>
      </c>
      <c r="B43" s="27" t="s">
        <v>130</v>
      </c>
      <c r="C43" s="28" t="e">
        <f>COUNTIF(#REF!,B43)</f>
        <v>#REF!</v>
      </c>
      <c r="D43" s="20"/>
      <c r="E43" s="29"/>
      <c r="N43" t="e">
        <f>COUNTIFS(#REF!,Gözetmenler!$B41,#REF!,Gözetmenler!N$1)+COUNTIFS(#REF!,Gözetmenler!$B41,#REF!,Gözetmenler!N$1)+COUNTIFS(#REF!,Gözetmenler!$B41,#REF!,Gözetmenler!N$1)</f>
        <v>#REF!</v>
      </c>
      <c r="O43" t="e">
        <f>COUNTIFS(#REF!,Gözetmenler!$B41,#REF!,Gözetmenler!O$1)+COUNTIFS(#REF!,Gözetmenler!$B41,#REF!,Gözetmenler!O$1)+COUNTIFS(#REF!,Gözetmenler!$B41,#REF!,Gözetmenler!O$1)</f>
        <v>#REF!</v>
      </c>
      <c r="P43" t="e">
        <f>COUNTIFS(#REF!,Gözetmenler!$B41,#REF!,Gözetmenler!P$1)+COUNTIFS(#REF!,Gözetmenler!$B41,#REF!,Gözetmenler!P$1)+COUNTIFS(#REF!,Gözetmenler!$B41,#REF!,Gözetmenler!P$1)</f>
        <v>#REF!</v>
      </c>
      <c r="Q43" t="e">
        <f>COUNTIFS(#REF!,Gözetmenler!$B41,#REF!,Gözetmenler!Q$1)+COUNTIFS(#REF!,Gözetmenler!$B41,#REF!,Gözetmenler!Q$1)+COUNTIFS(#REF!,Gözetmenler!$B41,#REF!,Gözetmenler!Q$1)</f>
        <v>#REF!</v>
      </c>
      <c r="R43" t="e">
        <f>COUNTIFS(#REF!,Gözetmenler!$B41,#REF!,Gözetmenler!R$1)+COUNTIFS(#REF!,Gözetmenler!$B41,#REF!,Gözetmenler!R$1)+COUNTIFS(#REF!,Gözetmenler!$B41,#REF!,Gözetmenler!R$1)</f>
        <v>#REF!</v>
      </c>
      <c r="S43" t="e">
        <f>COUNTIFS(#REF!,Gözetmenler!$B41,#REF!,Gözetmenler!S$1)+COUNTIFS(#REF!,Gözetmenler!$B41,#REF!,Gözetmenler!S$1)+COUNTIFS(#REF!,Gözetmenler!$B41,#REF!,Gözetmenler!S$1)</f>
        <v>#REF!</v>
      </c>
      <c r="T43" t="e">
        <f>COUNTIFS(#REF!,Gözetmenler!$B41,#REF!,Gözetmenler!T$1)+COUNTIFS(#REF!,Gözetmenler!$B41,#REF!,Gözetmenler!T$1)+COUNTIFS(#REF!,Gözetmenler!$B41,#REF!,Gözetmenler!T$1)</f>
        <v>#REF!</v>
      </c>
      <c r="U43" t="e">
        <f>COUNTIFS(#REF!,Gözetmenler!$B41,#REF!,Gözetmenler!U$1)+COUNTIFS(#REF!,Gözetmenler!$B41,#REF!,Gözetmenler!U$1)+COUNTIFS(#REF!,Gözetmenler!$B41,#REF!,Gözetmenler!U$1)</f>
        <v>#REF!</v>
      </c>
      <c r="V43" t="e">
        <f>COUNTIFS(#REF!,Gözetmenler!$B41,#REF!,Gözetmenler!V$1)+COUNTIFS(#REF!,Gözetmenler!$B41,#REF!,Gözetmenler!V$1)+COUNTIFS(#REF!,Gözetmenler!$B41,#REF!,Gözetmenler!V$1)</f>
        <v>#REF!</v>
      </c>
      <c r="W43" t="e">
        <f>COUNTIFS(#REF!,Gözetmenler!$B41,#REF!,Gözetmenler!W$1)+COUNTIFS(#REF!,Gözetmenler!$B41,#REF!,Gözetmenler!W$1)+COUNTIFS(#REF!,Gözetmenler!$B41,#REF!,Gözetmenler!W$1)</f>
        <v>#REF!</v>
      </c>
    </row>
    <row r="44" spans="1:23" ht="15.75" x14ac:dyDescent="0.25">
      <c r="A44" s="25">
        <v>40</v>
      </c>
      <c r="B44" s="19" t="s">
        <v>493</v>
      </c>
      <c r="C44" s="30" t="e">
        <f>COUNTIF(#REF!,B44)</f>
        <v>#REF!</v>
      </c>
      <c r="D44" s="20"/>
      <c r="E44" s="21"/>
      <c r="N44" t="e">
        <f>COUNTIFS(#REF!,Gözetmenler!$B42,#REF!,Gözetmenler!N$1)+COUNTIFS(#REF!,Gözetmenler!$B42,#REF!,Gözetmenler!N$1)+COUNTIFS(#REF!,Gözetmenler!$B42,#REF!,Gözetmenler!N$1)</f>
        <v>#REF!</v>
      </c>
      <c r="O44" t="e">
        <f>COUNTIFS(#REF!,Gözetmenler!$B42,#REF!,Gözetmenler!O$1)+COUNTIFS(#REF!,Gözetmenler!$B42,#REF!,Gözetmenler!O$1)+COUNTIFS(#REF!,Gözetmenler!$B42,#REF!,Gözetmenler!O$1)</f>
        <v>#REF!</v>
      </c>
      <c r="P44" t="e">
        <f>COUNTIFS(#REF!,Gözetmenler!$B42,#REF!,Gözetmenler!P$1)+COUNTIFS(#REF!,Gözetmenler!$B42,#REF!,Gözetmenler!P$1)+COUNTIFS(#REF!,Gözetmenler!$B42,#REF!,Gözetmenler!P$1)</f>
        <v>#REF!</v>
      </c>
      <c r="Q44" t="e">
        <f>COUNTIFS(#REF!,Gözetmenler!$B42,#REF!,Gözetmenler!Q$1)+COUNTIFS(#REF!,Gözetmenler!$B42,#REF!,Gözetmenler!Q$1)+COUNTIFS(#REF!,Gözetmenler!$B42,#REF!,Gözetmenler!Q$1)</f>
        <v>#REF!</v>
      </c>
      <c r="R44" t="e">
        <f>COUNTIFS(#REF!,Gözetmenler!$B42,#REF!,Gözetmenler!R$1)+COUNTIFS(#REF!,Gözetmenler!$B42,#REF!,Gözetmenler!R$1)+COUNTIFS(#REF!,Gözetmenler!$B42,#REF!,Gözetmenler!R$1)</f>
        <v>#REF!</v>
      </c>
      <c r="S44" t="e">
        <f>COUNTIFS(#REF!,Gözetmenler!$B42,#REF!,Gözetmenler!S$1)+COUNTIFS(#REF!,Gözetmenler!$B42,#REF!,Gözetmenler!S$1)+COUNTIFS(#REF!,Gözetmenler!$B42,#REF!,Gözetmenler!S$1)</f>
        <v>#REF!</v>
      </c>
      <c r="T44" t="e">
        <f>COUNTIFS(#REF!,Gözetmenler!$B42,#REF!,Gözetmenler!T$1)+COUNTIFS(#REF!,Gözetmenler!$B42,#REF!,Gözetmenler!T$1)+COUNTIFS(#REF!,Gözetmenler!$B42,#REF!,Gözetmenler!T$1)</f>
        <v>#REF!</v>
      </c>
      <c r="U44" t="e">
        <f>COUNTIFS(#REF!,Gözetmenler!$B42,#REF!,Gözetmenler!U$1)+COUNTIFS(#REF!,Gözetmenler!$B42,#REF!,Gözetmenler!U$1)+COUNTIFS(#REF!,Gözetmenler!$B42,#REF!,Gözetmenler!U$1)</f>
        <v>#REF!</v>
      </c>
      <c r="V44" t="e">
        <f>COUNTIFS(#REF!,Gözetmenler!$B42,#REF!,Gözetmenler!V$1)+COUNTIFS(#REF!,Gözetmenler!$B42,#REF!,Gözetmenler!V$1)+COUNTIFS(#REF!,Gözetmenler!$B42,#REF!,Gözetmenler!V$1)</f>
        <v>#REF!</v>
      </c>
      <c r="W44" t="e">
        <f>COUNTIFS(#REF!,Gözetmenler!$B42,#REF!,Gözetmenler!W$1)+COUNTIFS(#REF!,Gözetmenler!$B42,#REF!,Gözetmenler!W$1)+COUNTIFS(#REF!,Gözetmenler!$B42,#REF!,Gözetmenler!W$1)</f>
        <v>#REF!</v>
      </c>
    </row>
    <row r="45" spans="1:23" ht="15.75" x14ac:dyDescent="0.25">
      <c r="A45" s="38">
        <v>38</v>
      </c>
      <c r="B45" s="19" t="s">
        <v>189</v>
      </c>
      <c r="C45" s="30" t="e">
        <f>COUNTIF(#REF!,B45)</f>
        <v>#REF!</v>
      </c>
      <c r="D45" s="20"/>
      <c r="E45" s="21"/>
      <c r="N45" t="e">
        <f>COUNTIFS(#REF!,Gözetmenler!$B43,#REF!,Gözetmenler!N$1)+COUNTIFS(#REF!,Gözetmenler!$B43,#REF!,Gözetmenler!N$1)+COUNTIFS(#REF!,Gözetmenler!$B43,#REF!,Gözetmenler!N$1)</f>
        <v>#REF!</v>
      </c>
      <c r="O45" t="e">
        <f>COUNTIFS(#REF!,Gözetmenler!$B43,#REF!,Gözetmenler!O$1)+COUNTIFS(#REF!,Gözetmenler!$B43,#REF!,Gözetmenler!O$1)+COUNTIFS(#REF!,Gözetmenler!$B43,#REF!,Gözetmenler!O$1)</f>
        <v>#REF!</v>
      </c>
      <c r="P45" t="e">
        <f>COUNTIFS(#REF!,Gözetmenler!$B43,#REF!,Gözetmenler!P$1)+COUNTIFS(#REF!,Gözetmenler!$B43,#REF!,Gözetmenler!P$1)+COUNTIFS(#REF!,Gözetmenler!$B43,#REF!,Gözetmenler!P$1)</f>
        <v>#REF!</v>
      </c>
      <c r="Q45" t="e">
        <f>COUNTIFS(#REF!,Gözetmenler!$B43,#REF!,Gözetmenler!Q$1)+COUNTIFS(#REF!,Gözetmenler!$B43,#REF!,Gözetmenler!Q$1)+COUNTIFS(#REF!,Gözetmenler!$B43,#REF!,Gözetmenler!Q$1)</f>
        <v>#REF!</v>
      </c>
      <c r="R45" t="e">
        <f>COUNTIFS(#REF!,Gözetmenler!$B43,#REF!,Gözetmenler!R$1)+COUNTIFS(#REF!,Gözetmenler!$B43,#REF!,Gözetmenler!R$1)+COUNTIFS(#REF!,Gözetmenler!$B43,#REF!,Gözetmenler!R$1)</f>
        <v>#REF!</v>
      </c>
      <c r="S45" t="e">
        <f>COUNTIFS(#REF!,Gözetmenler!$B43,#REF!,Gözetmenler!S$1)+COUNTIFS(#REF!,Gözetmenler!$B43,#REF!,Gözetmenler!S$1)+COUNTIFS(#REF!,Gözetmenler!$B43,#REF!,Gözetmenler!S$1)</f>
        <v>#REF!</v>
      </c>
      <c r="T45" t="e">
        <f>COUNTIFS(#REF!,Gözetmenler!$B43,#REF!,Gözetmenler!T$1)+COUNTIFS(#REF!,Gözetmenler!$B43,#REF!,Gözetmenler!T$1)+COUNTIFS(#REF!,Gözetmenler!$B43,#REF!,Gözetmenler!T$1)</f>
        <v>#REF!</v>
      </c>
      <c r="U45" t="e">
        <f>COUNTIFS(#REF!,Gözetmenler!$B43,#REF!,Gözetmenler!U$1)+COUNTIFS(#REF!,Gözetmenler!$B43,#REF!,Gözetmenler!U$1)+COUNTIFS(#REF!,Gözetmenler!$B43,#REF!,Gözetmenler!U$1)</f>
        <v>#REF!</v>
      </c>
      <c r="V45" t="e">
        <f>COUNTIFS(#REF!,Gözetmenler!$B43,#REF!,Gözetmenler!V$1)+COUNTIFS(#REF!,Gözetmenler!$B43,#REF!,Gözetmenler!V$1)+COUNTIFS(#REF!,Gözetmenler!$B43,#REF!,Gözetmenler!V$1)</f>
        <v>#REF!</v>
      </c>
      <c r="W45" t="e">
        <f>COUNTIFS(#REF!,Gözetmenler!$B43,#REF!,Gözetmenler!W$1)+COUNTIFS(#REF!,Gözetmenler!$B43,#REF!,Gözetmenler!W$1)+COUNTIFS(#REF!,Gözetmenler!$B43,#REF!,Gözetmenler!W$1)</f>
        <v>#REF!</v>
      </c>
    </row>
    <row r="46" spans="1:23" ht="15.75" x14ac:dyDescent="0.25">
      <c r="A46" s="19">
        <v>41</v>
      </c>
      <c r="B46" s="19" t="s">
        <v>367</v>
      </c>
      <c r="C46" s="30" t="e">
        <f>COUNTIF(#REF!,B46)</f>
        <v>#REF!</v>
      </c>
      <c r="D46" s="20"/>
      <c r="E46" s="21"/>
      <c r="N46" t="e">
        <f>COUNTIFS(#REF!,Gözetmenler!$B44,#REF!,Gözetmenler!N$1)+COUNTIFS(#REF!,Gözetmenler!$B44,#REF!,Gözetmenler!N$1)+COUNTIFS(#REF!,Gözetmenler!$B44,#REF!,Gözetmenler!N$1)</f>
        <v>#REF!</v>
      </c>
      <c r="O46" t="e">
        <f>COUNTIFS(#REF!,Gözetmenler!$B44,#REF!,Gözetmenler!O$1)+COUNTIFS(#REF!,Gözetmenler!$B44,#REF!,Gözetmenler!O$1)+COUNTIFS(#REF!,Gözetmenler!$B44,#REF!,Gözetmenler!O$1)</f>
        <v>#REF!</v>
      </c>
      <c r="P46" t="e">
        <f>COUNTIFS(#REF!,Gözetmenler!$B44,#REF!,Gözetmenler!P$1)+COUNTIFS(#REF!,Gözetmenler!$B44,#REF!,Gözetmenler!P$1)+COUNTIFS(#REF!,Gözetmenler!$B44,#REF!,Gözetmenler!P$1)</f>
        <v>#REF!</v>
      </c>
      <c r="Q46" t="e">
        <f>COUNTIFS(#REF!,Gözetmenler!$B44,#REF!,Gözetmenler!Q$1)+COUNTIFS(#REF!,Gözetmenler!$B44,#REF!,Gözetmenler!Q$1)+COUNTIFS(#REF!,Gözetmenler!$B44,#REF!,Gözetmenler!Q$1)</f>
        <v>#REF!</v>
      </c>
      <c r="R46" t="e">
        <f>COUNTIFS(#REF!,Gözetmenler!$B44,#REF!,Gözetmenler!R$1)+COUNTIFS(#REF!,Gözetmenler!$B44,#REF!,Gözetmenler!R$1)+COUNTIFS(#REF!,Gözetmenler!$B44,#REF!,Gözetmenler!R$1)</f>
        <v>#REF!</v>
      </c>
      <c r="S46" t="e">
        <f>COUNTIFS(#REF!,Gözetmenler!$B44,#REF!,Gözetmenler!S$1)+COUNTIFS(#REF!,Gözetmenler!$B44,#REF!,Gözetmenler!S$1)+COUNTIFS(#REF!,Gözetmenler!$B44,#REF!,Gözetmenler!S$1)</f>
        <v>#REF!</v>
      </c>
      <c r="T46" t="e">
        <f>COUNTIFS(#REF!,Gözetmenler!$B44,#REF!,Gözetmenler!T$1)+COUNTIFS(#REF!,Gözetmenler!$B44,#REF!,Gözetmenler!T$1)+COUNTIFS(#REF!,Gözetmenler!$B44,#REF!,Gözetmenler!T$1)</f>
        <v>#REF!</v>
      </c>
      <c r="U46" t="e">
        <f>COUNTIFS(#REF!,Gözetmenler!$B44,#REF!,Gözetmenler!U$1)+COUNTIFS(#REF!,Gözetmenler!$B44,#REF!,Gözetmenler!U$1)+COUNTIFS(#REF!,Gözetmenler!$B44,#REF!,Gözetmenler!U$1)</f>
        <v>#REF!</v>
      </c>
      <c r="V46" t="e">
        <f>COUNTIFS(#REF!,Gözetmenler!$B44,#REF!,Gözetmenler!V$1)+COUNTIFS(#REF!,Gözetmenler!$B44,#REF!,Gözetmenler!V$1)+COUNTIFS(#REF!,Gözetmenler!$B44,#REF!,Gözetmenler!V$1)</f>
        <v>#REF!</v>
      </c>
      <c r="W46" t="e">
        <f>COUNTIFS(#REF!,Gözetmenler!$B44,#REF!,Gözetmenler!W$1)+COUNTIFS(#REF!,Gözetmenler!$B44,#REF!,Gözetmenler!W$1)+COUNTIFS(#REF!,Gözetmenler!$B44,#REF!,Gözetmenler!W$1)</f>
        <v>#REF!</v>
      </c>
    </row>
    <row r="47" spans="1:23" ht="15.75" x14ac:dyDescent="0.25">
      <c r="A47" s="26">
        <v>49</v>
      </c>
      <c r="B47" s="19" t="s">
        <v>155</v>
      </c>
      <c r="C47" s="30" t="e">
        <f>COUNTIF(#REF!,B47)</f>
        <v>#REF!</v>
      </c>
      <c r="D47" s="20"/>
      <c r="E47" s="31"/>
      <c r="N47" t="e">
        <f>COUNTIFS(#REF!,Gözetmenler!$B45,#REF!,Gözetmenler!N$1)+COUNTIFS(#REF!,Gözetmenler!$B45,#REF!,Gözetmenler!N$1)+COUNTIFS(#REF!,Gözetmenler!$B45,#REF!,Gözetmenler!N$1)</f>
        <v>#REF!</v>
      </c>
      <c r="O47" t="e">
        <f>COUNTIFS(#REF!,Gözetmenler!$B45,#REF!,Gözetmenler!O$1)+COUNTIFS(#REF!,Gözetmenler!$B45,#REF!,Gözetmenler!O$1)+COUNTIFS(#REF!,Gözetmenler!$B45,#REF!,Gözetmenler!O$1)</f>
        <v>#REF!</v>
      </c>
      <c r="P47" t="e">
        <f>COUNTIFS(#REF!,Gözetmenler!$B45,#REF!,Gözetmenler!P$1)+COUNTIFS(#REF!,Gözetmenler!$B45,#REF!,Gözetmenler!P$1)+COUNTIFS(#REF!,Gözetmenler!$B45,#REF!,Gözetmenler!P$1)</f>
        <v>#REF!</v>
      </c>
      <c r="Q47" t="e">
        <f>COUNTIFS(#REF!,Gözetmenler!$B45,#REF!,Gözetmenler!Q$1)+COUNTIFS(#REF!,Gözetmenler!$B45,#REF!,Gözetmenler!Q$1)+COUNTIFS(#REF!,Gözetmenler!$B45,#REF!,Gözetmenler!Q$1)</f>
        <v>#REF!</v>
      </c>
      <c r="R47" t="e">
        <f>COUNTIFS(#REF!,Gözetmenler!$B45,#REF!,Gözetmenler!R$1)+COUNTIFS(#REF!,Gözetmenler!$B45,#REF!,Gözetmenler!R$1)+COUNTIFS(#REF!,Gözetmenler!$B45,#REF!,Gözetmenler!R$1)</f>
        <v>#REF!</v>
      </c>
      <c r="S47" t="e">
        <f>COUNTIFS(#REF!,Gözetmenler!$B45,#REF!,Gözetmenler!S$1)+COUNTIFS(#REF!,Gözetmenler!$B45,#REF!,Gözetmenler!S$1)+COUNTIFS(#REF!,Gözetmenler!$B45,#REF!,Gözetmenler!S$1)</f>
        <v>#REF!</v>
      </c>
      <c r="T47" t="e">
        <f>COUNTIFS(#REF!,Gözetmenler!$B45,#REF!,Gözetmenler!T$1)+COUNTIFS(#REF!,Gözetmenler!$B45,#REF!,Gözetmenler!T$1)+COUNTIFS(#REF!,Gözetmenler!$B45,#REF!,Gözetmenler!T$1)</f>
        <v>#REF!</v>
      </c>
      <c r="U47" t="e">
        <f>COUNTIFS(#REF!,Gözetmenler!$B45,#REF!,Gözetmenler!U$1)+COUNTIFS(#REF!,Gözetmenler!$B45,#REF!,Gözetmenler!U$1)+COUNTIFS(#REF!,Gözetmenler!$B45,#REF!,Gözetmenler!U$1)</f>
        <v>#REF!</v>
      </c>
      <c r="V47" t="e">
        <f>COUNTIFS(#REF!,Gözetmenler!$B45,#REF!,Gözetmenler!V$1)+COUNTIFS(#REF!,Gözetmenler!$B45,#REF!,Gözetmenler!V$1)+COUNTIFS(#REF!,Gözetmenler!$B45,#REF!,Gözetmenler!V$1)</f>
        <v>#REF!</v>
      </c>
      <c r="W47" t="e">
        <f>COUNTIFS(#REF!,Gözetmenler!$B45,#REF!,Gözetmenler!W$1)+COUNTIFS(#REF!,Gözetmenler!$B45,#REF!,Gözetmenler!W$1)+COUNTIFS(#REF!,Gözetmenler!$B45,#REF!,Gözetmenler!W$1)</f>
        <v>#REF!</v>
      </c>
    </row>
    <row r="48" spans="1:23" ht="15.75" hidden="1" x14ac:dyDescent="0.25">
      <c r="A48" s="19">
        <v>42</v>
      </c>
      <c r="B48" s="19" t="s">
        <v>360</v>
      </c>
      <c r="C48" s="30" t="e">
        <f>COUNTIF(#REF!,B48)</f>
        <v>#REF!</v>
      </c>
      <c r="D48" s="20"/>
      <c r="E48" s="21"/>
      <c r="N48" t="e">
        <f>COUNTIFS(#REF!,Gözetmenler!$B46,#REF!,Gözetmenler!N$1)+COUNTIFS(#REF!,Gözetmenler!$B46,#REF!,Gözetmenler!N$1)+COUNTIFS(#REF!,Gözetmenler!$B46,#REF!,Gözetmenler!N$1)</f>
        <v>#REF!</v>
      </c>
      <c r="O48" t="e">
        <f>COUNTIFS(#REF!,Gözetmenler!$B46,#REF!,Gözetmenler!O$1)+COUNTIFS(#REF!,Gözetmenler!$B46,#REF!,Gözetmenler!O$1)+COUNTIFS(#REF!,Gözetmenler!$B46,#REF!,Gözetmenler!O$1)</f>
        <v>#REF!</v>
      </c>
      <c r="P48" t="e">
        <f>COUNTIFS(#REF!,Gözetmenler!$B46,#REF!,Gözetmenler!P$1)+COUNTIFS(#REF!,Gözetmenler!$B46,#REF!,Gözetmenler!P$1)+COUNTIFS(#REF!,Gözetmenler!$B46,#REF!,Gözetmenler!P$1)</f>
        <v>#REF!</v>
      </c>
      <c r="Q48" t="e">
        <f>COUNTIFS(#REF!,Gözetmenler!$B46,#REF!,Gözetmenler!Q$1)+COUNTIFS(#REF!,Gözetmenler!$B46,#REF!,Gözetmenler!Q$1)+COUNTIFS(#REF!,Gözetmenler!$B46,#REF!,Gözetmenler!Q$1)</f>
        <v>#REF!</v>
      </c>
      <c r="R48" t="e">
        <f>COUNTIFS(#REF!,Gözetmenler!$B46,#REF!,Gözetmenler!R$1)+COUNTIFS(#REF!,Gözetmenler!$B46,#REF!,Gözetmenler!R$1)+COUNTIFS(#REF!,Gözetmenler!$B46,#REF!,Gözetmenler!R$1)</f>
        <v>#REF!</v>
      </c>
      <c r="S48" t="e">
        <f>COUNTIFS(#REF!,Gözetmenler!$B46,#REF!,Gözetmenler!S$1)+COUNTIFS(#REF!,Gözetmenler!$B46,#REF!,Gözetmenler!S$1)+COUNTIFS(#REF!,Gözetmenler!$B46,#REF!,Gözetmenler!S$1)</f>
        <v>#REF!</v>
      </c>
      <c r="T48" t="e">
        <f>COUNTIFS(#REF!,Gözetmenler!$B46,#REF!,Gözetmenler!T$1)+COUNTIFS(#REF!,Gözetmenler!$B46,#REF!,Gözetmenler!T$1)+COUNTIFS(#REF!,Gözetmenler!$B46,#REF!,Gözetmenler!T$1)</f>
        <v>#REF!</v>
      </c>
      <c r="U48" t="e">
        <f>COUNTIFS(#REF!,Gözetmenler!$B46,#REF!,Gözetmenler!U$1)+COUNTIFS(#REF!,Gözetmenler!$B46,#REF!,Gözetmenler!U$1)+COUNTIFS(#REF!,Gözetmenler!$B46,#REF!,Gözetmenler!U$1)</f>
        <v>#REF!</v>
      </c>
      <c r="V48" t="e">
        <f>COUNTIFS(#REF!,Gözetmenler!$B46,#REF!,Gözetmenler!V$1)+COUNTIFS(#REF!,Gözetmenler!$B46,#REF!,Gözetmenler!V$1)+COUNTIFS(#REF!,Gözetmenler!$B46,#REF!,Gözetmenler!V$1)</f>
        <v>#REF!</v>
      </c>
      <c r="W48" t="e">
        <f>COUNTIFS(#REF!,Gözetmenler!$B46,#REF!,Gözetmenler!W$1)+COUNTIFS(#REF!,Gözetmenler!$B46,#REF!,Gözetmenler!W$1)+COUNTIFS(#REF!,Gözetmenler!$B46,#REF!,Gözetmenler!W$1)</f>
        <v>#REF!</v>
      </c>
    </row>
    <row r="49" spans="1:23" ht="15.75" hidden="1" x14ac:dyDescent="0.25">
      <c r="A49" s="26">
        <v>43</v>
      </c>
      <c r="B49" s="23" t="s">
        <v>494</v>
      </c>
      <c r="C49" s="22" t="e">
        <f>COUNTIF(#REF!,B49)</f>
        <v>#REF!</v>
      </c>
      <c r="D49" s="20"/>
      <c r="E49" s="21"/>
      <c r="N49" t="e">
        <f>COUNTIFS(#REF!,Gözetmenler!$B47,#REF!,Gözetmenler!N$1)+COUNTIFS(#REF!,Gözetmenler!$B47,#REF!,Gözetmenler!N$1)+COUNTIFS(#REF!,Gözetmenler!$B47,#REF!,Gözetmenler!N$1)</f>
        <v>#REF!</v>
      </c>
      <c r="O49" t="e">
        <f>COUNTIFS(#REF!,Gözetmenler!$B47,#REF!,Gözetmenler!O$1)+COUNTIFS(#REF!,Gözetmenler!$B47,#REF!,Gözetmenler!O$1)+COUNTIFS(#REF!,Gözetmenler!$B47,#REF!,Gözetmenler!O$1)</f>
        <v>#REF!</v>
      </c>
      <c r="P49" t="e">
        <f>COUNTIFS(#REF!,Gözetmenler!$B47,#REF!,Gözetmenler!P$1)+COUNTIFS(#REF!,Gözetmenler!$B47,#REF!,Gözetmenler!P$1)+COUNTIFS(#REF!,Gözetmenler!$B47,#REF!,Gözetmenler!P$1)</f>
        <v>#REF!</v>
      </c>
      <c r="Q49" t="e">
        <f>COUNTIFS(#REF!,Gözetmenler!$B47,#REF!,Gözetmenler!Q$1)+COUNTIFS(#REF!,Gözetmenler!$B47,#REF!,Gözetmenler!Q$1)+COUNTIFS(#REF!,Gözetmenler!$B47,#REF!,Gözetmenler!Q$1)</f>
        <v>#REF!</v>
      </c>
      <c r="R49" t="e">
        <f>COUNTIFS(#REF!,Gözetmenler!$B47,#REF!,Gözetmenler!R$1)+COUNTIFS(#REF!,Gözetmenler!$B47,#REF!,Gözetmenler!R$1)+COUNTIFS(#REF!,Gözetmenler!$B47,#REF!,Gözetmenler!R$1)</f>
        <v>#REF!</v>
      </c>
      <c r="S49" t="e">
        <f>COUNTIFS(#REF!,Gözetmenler!$B47,#REF!,Gözetmenler!S$1)+COUNTIFS(#REF!,Gözetmenler!$B47,#REF!,Gözetmenler!S$1)+COUNTIFS(#REF!,Gözetmenler!$B47,#REF!,Gözetmenler!S$1)</f>
        <v>#REF!</v>
      </c>
      <c r="T49" t="e">
        <f>COUNTIFS(#REF!,Gözetmenler!$B47,#REF!,Gözetmenler!T$1)+COUNTIFS(#REF!,Gözetmenler!$B47,#REF!,Gözetmenler!T$1)+COUNTIFS(#REF!,Gözetmenler!$B47,#REF!,Gözetmenler!T$1)</f>
        <v>#REF!</v>
      </c>
      <c r="U49" t="e">
        <f>COUNTIFS(#REF!,Gözetmenler!$B47,#REF!,Gözetmenler!U$1)+COUNTIFS(#REF!,Gözetmenler!$B47,#REF!,Gözetmenler!U$1)+COUNTIFS(#REF!,Gözetmenler!$B47,#REF!,Gözetmenler!U$1)</f>
        <v>#REF!</v>
      </c>
      <c r="V49" t="e">
        <f>COUNTIFS(#REF!,Gözetmenler!$B47,#REF!,Gözetmenler!V$1)+COUNTIFS(#REF!,Gözetmenler!$B47,#REF!,Gözetmenler!V$1)+COUNTIFS(#REF!,Gözetmenler!$B47,#REF!,Gözetmenler!V$1)</f>
        <v>#REF!</v>
      </c>
      <c r="W49" t="e">
        <f>COUNTIFS(#REF!,Gözetmenler!$B47,#REF!,Gözetmenler!W$1)+COUNTIFS(#REF!,Gözetmenler!$B47,#REF!,Gözetmenler!W$1)+COUNTIFS(#REF!,Gözetmenler!$B47,#REF!,Gözetmenler!W$1)</f>
        <v>#REF!</v>
      </c>
    </row>
    <row r="50" spans="1:23" ht="15.75" hidden="1" x14ac:dyDescent="0.25">
      <c r="A50" s="26">
        <v>44</v>
      </c>
      <c r="B50" s="23" t="s">
        <v>495</v>
      </c>
      <c r="C50" s="15" t="e">
        <f>COUNTIF(#REF!,B50)</f>
        <v>#REF!</v>
      </c>
      <c r="D50" s="40"/>
      <c r="E50" s="41"/>
      <c r="N50" t="e">
        <f>COUNTIFS(#REF!,Gözetmenler!$B48,#REF!,Gözetmenler!N$1)+COUNTIFS(#REF!,Gözetmenler!$B48,#REF!,Gözetmenler!N$1)+COUNTIFS(#REF!,Gözetmenler!$B48,#REF!,Gözetmenler!N$1)</f>
        <v>#REF!</v>
      </c>
      <c r="O50" t="e">
        <f>COUNTIFS(#REF!,Gözetmenler!$B48,#REF!,Gözetmenler!O$1)+COUNTIFS(#REF!,Gözetmenler!$B48,#REF!,Gözetmenler!O$1)+COUNTIFS(#REF!,Gözetmenler!$B48,#REF!,Gözetmenler!O$1)</f>
        <v>#REF!</v>
      </c>
      <c r="P50" t="e">
        <f>COUNTIFS(#REF!,Gözetmenler!$B48,#REF!,Gözetmenler!P$1)+COUNTIFS(#REF!,Gözetmenler!$B48,#REF!,Gözetmenler!P$1)+COUNTIFS(#REF!,Gözetmenler!$B48,#REF!,Gözetmenler!P$1)</f>
        <v>#REF!</v>
      </c>
      <c r="Q50" t="e">
        <f>COUNTIFS(#REF!,Gözetmenler!$B48,#REF!,Gözetmenler!Q$1)+COUNTIFS(#REF!,Gözetmenler!$B48,#REF!,Gözetmenler!Q$1)+COUNTIFS(#REF!,Gözetmenler!$B48,#REF!,Gözetmenler!Q$1)</f>
        <v>#REF!</v>
      </c>
      <c r="R50" t="e">
        <f>COUNTIFS(#REF!,Gözetmenler!$B48,#REF!,Gözetmenler!R$1)+COUNTIFS(#REF!,Gözetmenler!$B48,#REF!,Gözetmenler!R$1)+COUNTIFS(#REF!,Gözetmenler!$B48,#REF!,Gözetmenler!R$1)</f>
        <v>#REF!</v>
      </c>
      <c r="S50" t="e">
        <f>COUNTIFS(#REF!,Gözetmenler!$B48,#REF!,Gözetmenler!S$1)+COUNTIFS(#REF!,Gözetmenler!$B48,#REF!,Gözetmenler!S$1)+COUNTIFS(#REF!,Gözetmenler!$B48,#REF!,Gözetmenler!S$1)</f>
        <v>#REF!</v>
      </c>
      <c r="T50" t="e">
        <f>COUNTIFS(#REF!,Gözetmenler!$B48,#REF!,Gözetmenler!T$1)+COUNTIFS(#REF!,Gözetmenler!$B48,#REF!,Gözetmenler!T$1)+COUNTIFS(#REF!,Gözetmenler!$B48,#REF!,Gözetmenler!T$1)</f>
        <v>#REF!</v>
      </c>
      <c r="U50" t="e">
        <f>COUNTIFS(#REF!,Gözetmenler!$B48,#REF!,Gözetmenler!U$1)+COUNTIFS(#REF!,Gözetmenler!$B48,#REF!,Gözetmenler!U$1)+COUNTIFS(#REF!,Gözetmenler!$B48,#REF!,Gözetmenler!U$1)</f>
        <v>#REF!</v>
      </c>
      <c r="V50" t="e">
        <f>COUNTIFS(#REF!,Gözetmenler!$B48,#REF!,Gözetmenler!V$1)+COUNTIFS(#REF!,Gözetmenler!$B48,#REF!,Gözetmenler!V$1)+COUNTIFS(#REF!,Gözetmenler!$B48,#REF!,Gözetmenler!V$1)</f>
        <v>#REF!</v>
      </c>
      <c r="W50" t="e">
        <f>COUNTIFS(#REF!,Gözetmenler!$B48,#REF!,Gözetmenler!W$1)+COUNTIFS(#REF!,Gözetmenler!$B48,#REF!,Gözetmenler!W$1)+COUNTIFS(#REF!,Gözetmenler!$B48,#REF!,Gözetmenler!W$1)</f>
        <v>#REF!</v>
      </c>
    </row>
    <row r="51" spans="1:23" ht="15.75" hidden="1" x14ac:dyDescent="0.25">
      <c r="A51" s="19">
        <v>45</v>
      </c>
      <c r="B51" s="23" t="s">
        <v>496</v>
      </c>
      <c r="C51" s="15" t="e">
        <f>COUNTIF(#REF!,B51)</f>
        <v>#REF!</v>
      </c>
      <c r="D51" s="40"/>
      <c r="E51" s="41"/>
      <c r="N51" t="e">
        <f>COUNTIFS(#REF!,Gözetmenler!$B49,#REF!,Gözetmenler!N$1)+COUNTIFS(#REF!,Gözetmenler!$B49,#REF!,Gözetmenler!N$1)+COUNTIFS(#REF!,Gözetmenler!$B49,#REF!,Gözetmenler!N$1)</f>
        <v>#REF!</v>
      </c>
      <c r="O51" t="e">
        <f>COUNTIFS(#REF!,Gözetmenler!$B49,#REF!,Gözetmenler!O$1)+COUNTIFS(#REF!,Gözetmenler!$B49,#REF!,Gözetmenler!O$1)+COUNTIFS(#REF!,Gözetmenler!$B49,#REF!,Gözetmenler!O$1)</f>
        <v>#REF!</v>
      </c>
      <c r="P51" t="e">
        <f>COUNTIFS(#REF!,Gözetmenler!$B49,#REF!,Gözetmenler!P$1)+COUNTIFS(#REF!,Gözetmenler!$B49,#REF!,Gözetmenler!P$1)+COUNTIFS(#REF!,Gözetmenler!$B49,#REF!,Gözetmenler!P$1)</f>
        <v>#REF!</v>
      </c>
      <c r="Q51" t="e">
        <f>COUNTIFS(#REF!,Gözetmenler!$B49,#REF!,Gözetmenler!Q$1)+COUNTIFS(#REF!,Gözetmenler!$B49,#REF!,Gözetmenler!Q$1)+COUNTIFS(#REF!,Gözetmenler!$B49,#REF!,Gözetmenler!Q$1)</f>
        <v>#REF!</v>
      </c>
      <c r="R51" t="e">
        <f>COUNTIFS(#REF!,Gözetmenler!$B49,#REF!,Gözetmenler!R$1)+COUNTIFS(#REF!,Gözetmenler!$B49,#REF!,Gözetmenler!R$1)+COUNTIFS(#REF!,Gözetmenler!$B49,#REF!,Gözetmenler!R$1)</f>
        <v>#REF!</v>
      </c>
      <c r="S51" t="e">
        <f>COUNTIFS(#REF!,Gözetmenler!$B49,#REF!,Gözetmenler!S$1)+COUNTIFS(#REF!,Gözetmenler!$B49,#REF!,Gözetmenler!S$1)+COUNTIFS(#REF!,Gözetmenler!$B49,#REF!,Gözetmenler!S$1)</f>
        <v>#REF!</v>
      </c>
      <c r="T51" t="e">
        <f>COUNTIFS(#REF!,Gözetmenler!$B49,#REF!,Gözetmenler!T$1)+COUNTIFS(#REF!,Gözetmenler!$B49,#REF!,Gözetmenler!T$1)+COUNTIFS(#REF!,Gözetmenler!$B49,#REF!,Gözetmenler!T$1)</f>
        <v>#REF!</v>
      </c>
      <c r="U51" t="e">
        <f>COUNTIFS(#REF!,Gözetmenler!$B49,#REF!,Gözetmenler!U$1)+COUNTIFS(#REF!,Gözetmenler!$B49,#REF!,Gözetmenler!U$1)+COUNTIFS(#REF!,Gözetmenler!$B49,#REF!,Gözetmenler!U$1)</f>
        <v>#REF!</v>
      </c>
      <c r="V51" t="e">
        <f>COUNTIFS(#REF!,Gözetmenler!$B49,#REF!,Gözetmenler!V$1)+COUNTIFS(#REF!,Gözetmenler!$B49,#REF!,Gözetmenler!V$1)+COUNTIFS(#REF!,Gözetmenler!$B49,#REF!,Gözetmenler!V$1)</f>
        <v>#REF!</v>
      </c>
      <c r="W51" t="e">
        <f>COUNTIFS(#REF!,Gözetmenler!$B49,#REF!,Gözetmenler!W$1)+COUNTIFS(#REF!,Gözetmenler!$B49,#REF!,Gözetmenler!W$1)+COUNTIFS(#REF!,Gözetmenler!$B49,#REF!,Gözetmenler!W$1)</f>
        <v>#REF!</v>
      </c>
    </row>
    <row r="52" spans="1:23" hidden="1" x14ac:dyDescent="0.25">
      <c r="B52" t="s">
        <v>497</v>
      </c>
      <c r="C52" s="15" t="e">
        <f>COUNTIF(#REF!,B52)</f>
        <v>#REF!</v>
      </c>
      <c r="N52" t="e">
        <f>COUNTIFS(#REF!,Gözetmenler!$B50,#REF!,Gözetmenler!N$1)+COUNTIFS(#REF!,Gözetmenler!$B50,#REF!,Gözetmenler!N$1)+COUNTIFS(#REF!,Gözetmenler!$B50,#REF!,Gözetmenler!N$1)</f>
        <v>#REF!</v>
      </c>
    </row>
    <row r="53" spans="1:23" hidden="1" x14ac:dyDescent="0.25">
      <c r="B53" t="s">
        <v>97</v>
      </c>
      <c r="C53" s="15" t="e">
        <f>COUNTIF(#REF!,B53)</f>
        <v>#REF!</v>
      </c>
      <c r="N53" t="e">
        <f>COUNTIFS(#REF!,Gözetmenler!$B51,#REF!,Gözetmenler!N$1)+COUNTIFS(#REF!,Gözetmenler!$B51,#REF!,Gözetmenler!N$1)+COUNTIFS(#REF!,Gözetmenler!$B51,#REF!,Gözetmenler!N$1)</f>
        <v>#REF!</v>
      </c>
    </row>
    <row r="54" spans="1:23" hidden="1" x14ac:dyDescent="0.25">
      <c r="B54" t="s">
        <v>498</v>
      </c>
      <c r="C54" s="15" t="e">
        <f>COUNTIF(#REF!,B54)</f>
        <v>#REF!</v>
      </c>
      <c r="N54" t="e">
        <f>COUNTIFS(#REF!,Gözetmenler!$B52,#REF!,Gözetmenler!N$1)+COUNTIFS(#REF!,Gözetmenler!$B52,#REF!,Gözetmenler!N$1)+COUNTIFS(#REF!,Gözetmenler!$B52,#REF!,Gözetmenler!N$1)</f>
        <v>#REF!</v>
      </c>
    </row>
    <row r="55" spans="1:23" hidden="1" x14ac:dyDescent="0.25">
      <c r="B55" t="s">
        <v>499</v>
      </c>
      <c r="C55" s="15" t="e">
        <f>COUNTIF(#REF!,B55)</f>
        <v>#REF!</v>
      </c>
      <c r="N55" t="e">
        <f>COUNTIFS(#REF!,Gözetmenler!$B53,#REF!,Gözetmenler!N$1)+COUNTIFS(#REF!,Gözetmenler!$B53,#REF!,Gözetmenler!N$1)+COUNTIFS(#REF!,Gözetmenler!$B53,#REF!,Gözetmenler!N$1)</f>
        <v>#REF!</v>
      </c>
    </row>
    <row r="56" spans="1:23" hidden="1" x14ac:dyDescent="0.25">
      <c r="B56" t="s">
        <v>91</v>
      </c>
      <c r="C56" s="15" t="e">
        <f>COUNTIF(#REF!,B56)</f>
        <v>#REF!</v>
      </c>
      <c r="N56" t="e">
        <f>COUNTIFS(#REF!,Gözetmenler!$B54,#REF!,Gözetmenler!N$1)+COUNTIFS(#REF!,Gözetmenler!$B54,#REF!,Gözetmenler!N$1)+COUNTIFS(#REF!,Gözetmenler!$B54,#REF!,Gözetmenler!N$1)</f>
        <v>#REF!</v>
      </c>
    </row>
    <row r="57" spans="1:23" hidden="1" x14ac:dyDescent="0.25">
      <c r="B57" t="s">
        <v>500</v>
      </c>
      <c r="C57" s="15" t="e">
        <f>COUNTIF(#REF!,B57)</f>
        <v>#REF!</v>
      </c>
      <c r="N57" t="e">
        <f>COUNTIFS(#REF!,Gözetmenler!$B55,#REF!,Gözetmenler!N$1)+COUNTIFS(#REF!,Gözetmenler!$B55,#REF!,Gözetmenler!N$1)+COUNTIFS(#REF!,Gözetmenler!$B55,#REF!,Gözetmenler!N$1)</f>
        <v>#REF!</v>
      </c>
    </row>
    <row r="58" spans="1:23" x14ac:dyDescent="0.25">
      <c r="B58" t="s">
        <v>307</v>
      </c>
      <c r="C58" s="15" t="e">
        <f>COUNTIF(#REF!,B58)</f>
        <v>#REF!</v>
      </c>
      <c r="N58" t="e">
        <f>COUNTIFS(#REF!,Gözetmenler!$B56,#REF!,Gözetmenler!N$1)+COUNTIFS(#REF!,Gözetmenler!$B56,#REF!,Gözetmenler!N$1)+COUNTIFS(#REF!,Gözetmenler!$B56,#REF!,Gözetmenler!N$1)</f>
        <v>#REF!</v>
      </c>
    </row>
    <row r="59" spans="1:23" x14ac:dyDescent="0.25">
      <c r="B59" t="s">
        <v>48</v>
      </c>
      <c r="C59" s="15" t="e">
        <f>COUNTIF(#REF!,B59)</f>
        <v>#REF!</v>
      </c>
      <c r="N59" t="e">
        <f>COUNTIFS(#REF!,Gözetmenler!$B57,#REF!,Gözetmenler!N$1)+COUNTIFS(#REF!,Gözetmenler!$B57,#REF!,Gözetmenler!N$1)+COUNTIFS(#REF!,Gözetmenler!$B57,#REF!,Gözetmenler!N$1)</f>
        <v>#REF!</v>
      </c>
    </row>
    <row r="60" spans="1:23" x14ac:dyDescent="0.25">
      <c r="B60" t="s">
        <v>102</v>
      </c>
      <c r="C60" s="15" t="e">
        <f>COUNTIF(#REF!,B60)</f>
        <v>#REF!</v>
      </c>
      <c r="N60" t="e">
        <f>COUNTIFS(#REF!,Gözetmenler!$B58,#REF!,Gözetmenler!N$1)+COUNTIFS(#REF!,Gözetmenler!$B58,#REF!,Gözetmenler!N$1)+COUNTIFS(#REF!,Gözetmenler!$B58,#REF!,Gözetmenler!N$1)</f>
        <v>#REF!</v>
      </c>
    </row>
    <row r="61" spans="1:23" hidden="1" x14ac:dyDescent="0.25">
      <c r="B61" t="s">
        <v>249</v>
      </c>
      <c r="C61" s="15" t="e">
        <f>COUNTIF(#REF!,B61)</f>
        <v>#REF!</v>
      </c>
      <c r="N61" t="e">
        <f>COUNTIFS(#REF!,Gözetmenler!$B59,#REF!,Gözetmenler!N$1)+COUNTIFS(#REF!,Gözetmenler!$B59,#REF!,Gözetmenler!N$1)+COUNTIFS(#REF!,Gözetmenler!$B59,#REF!,Gözetmenler!N$1)</f>
        <v>#REF!</v>
      </c>
    </row>
    <row r="62" spans="1:23" x14ac:dyDescent="0.25">
      <c r="B62" t="s">
        <v>38</v>
      </c>
      <c r="C62" s="15" t="e">
        <f>COUNTIF(#REF!,B62)</f>
        <v>#REF!</v>
      </c>
      <c r="N62" t="e">
        <f>COUNTIFS(#REF!,Gözetmenler!$B60,#REF!,Gözetmenler!N$1)+COUNTIFS(#REF!,Gözetmenler!$B60,#REF!,Gözetmenler!N$1)+COUNTIFS(#REF!,Gözetmenler!$B60,#REF!,Gözetmenler!N$1)</f>
        <v>#REF!</v>
      </c>
    </row>
    <row r="63" spans="1:23" x14ac:dyDescent="0.25">
      <c r="B63" t="s">
        <v>73</v>
      </c>
      <c r="C63" s="15" t="e">
        <f>COUNTIF(#REF!,B63)</f>
        <v>#REF!</v>
      </c>
      <c r="N63" t="e">
        <f>COUNTIFS(#REF!,Gözetmenler!$B61,#REF!,Gözetmenler!N$1)+COUNTIFS(#REF!,Gözetmenler!$B61,#REF!,Gözetmenler!N$1)+COUNTIFS(#REF!,Gözetmenler!$B61,#REF!,Gözetmenler!N$1)</f>
        <v>#REF!</v>
      </c>
    </row>
    <row r="64" spans="1:23" x14ac:dyDescent="0.25">
      <c r="B64" t="s">
        <v>193</v>
      </c>
      <c r="C64" s="15" t="e">
        <f>COUNTIF(#REF!,B64)</f>
        <v>#REF!</v>
      </c>
      <c r="N64" t="e">
        <f>COUNTIFS(#REF!,Gözetmenler!$B62,#REF!,Gözetmenler!N$1)+COUNTIFS(#REF!,Gözetmenler!$B62,#REF!,Gözetmenler!N$1)+COUNTIFS(#REF!,Gözetmenler!$B62,#REF!,Gözetmenler!N$1)</f>
        <v>#REF!</v>
      </c>
    </row>
    <row r="65" spans="2:14" x14ac:dyDescent="0.25">
      <c r="B65" t="s">
        <v>501</v>
      </c>
      <c r="C65" s="15" t="e">
        <f>COUNTIF(#REF!,B65)</f>
        <v>#REF!</v>
      </c>
      <c r="N65" t="e">
        <f>COUNTIFS(#REF!,Gözetmenler!$B63,#REF!,Gözetmenler!N$1)+COUNTIFS(#REF!,Gözetmenler!$B63,#REF!,Gözetmenler!N$1)+COUNTIFS(#REF!,Gözetmenler!$B63,#REF!,Gözetmenler!N$1)</f>
        <v>#REF!</v>
      </c>
    </row>
    <row r="66" spans="2:14" x14ac:dyDescent="0.25">
      <c r="B66" t="s">
        <v>35</v>
      </c>
      <c r="C66" s="15" t="e">
        <f>COUNTIF(#REF!,B66)</f>
        <v>#REF!</v>
      </c>
      <c r="N66" t="e">
        <f>COUNTIFS(#REF!,Gözetmenler!$B64,#REF!,Gözetmenler!N$1)+COUNTIFS(#REF!,Gözetmenler!$B64,#REF!,Gözetmenler!N$1)+COUNTIFS(#REF!,Gözetmenler!$B64,#REF!,Gözetmenler!N$1)</f>
        <v>#REF!</v>
      </c>
    </row>
    <row r="67" spans="2:14" hidden="1" x14ac:dyDescent="0.25">
      <c r="B67" t="s">
        <v>356</v>
      </c>
      <c r="C67" s="15" t="e">
        <f>COUNTIF(#REF!,B67)</f>
        <v>#REF!</v>
      </c>
      <c r="N67" t="e">
        <f>COUNTIFS(#REF!,Gözetmenler!$B65,#REF!,Gözetmenler!N$1)+COUNTIFS(#REF!,Gözetmenler!$B65,#REF!,Gözetmenler!N$1)+COUNTIFS(#REF!,Gözetmenler!$B65,#REF!,Gözetmenler!N$1)</f>
        <v>#REF!</v>
      </c>
    </row>
    <row r="68" spans="2:14" hidden="1" x14ac:dyDescent="0.25">
      <c r="B68" t="s">
        <v>140</v>
      </c>
      <c r="C68" s="15" t="e">
        <f>COUNTIF(#REF!,B68)</f>
        <v>#REF!</v>
      </c>
      <c r="N68" t="e">
        <f>COUNTIFS(#REF!,Gözetmenler!$B66,#REF!,Gözetmenler!N$1)+COUNTIFS(#REF!,Gözetmenler!$B66,#REF!,Gözetmenler!N$1)+COUNTIFS(#REF!,Gözetmenler!$B66,#REF!,Gözetmenler!N$1)</f>
        <v>#REF!</v>
      </c>
    </row>
    <row r="69" spans="2:14" hidden="1" x14ac:dyDescent="0.25">
      <c r="B69" t="s">
        <v>195</v>
      </c>
      <c r="C69" s="15" t="e">
        <f>COUNTIF(#REF!,B69)</f>
        <v>#REF!</v>
      </c>
      <c r="N69" t="e">
        <f>COUNTIFS(#REF!,Gözetmenler!$B67,#REF!,Gözetmenler!N$1)+COUNTIFS(#REF!,Gözetmenler!$B67,#REF!,Gözetmenler!N$1)+COUNTIFS(#REF!,Gözetmenler!$B67,#REF!,Gözetmenler!N$1)</f>
        <v>#REF!</v>
      </c>
    </row>
    <row r="70" spans="2:14" hidden="1" x14ac:dyDescent="0.25">
      <c r="B70" t="s">
        <v>288</v>
      </c>
      <c r="C70" s="15" t="e">
        <f>COUNTIF(#REF!,B70)</f>
        <v>#REF!</v>
      </c>
      <c r="N70" t="e">
        <f>COUNTIFS(#REF!,Gözetmenler!$B68,#REF!,Gözetmenler!N$1)+COUNTIFS(#REF!,Gözetmenler!$B68,#REF!,Gözetmenler!N$1)+COUNTIFS(#REF!,Gözetmenler!$B68,#REF!,Gözetmenler!N$1)</f>
        <v>#REF!</v>
      </c>
    </row>
    <row r="71" spans="2:14" x14ac:dyDescent="0.25">
      <c r="B71" t="s">
        <v>137</v>
      </c>
      <c r="C71" s="15" t="e">
        <f>COUNTIF(#REF!,B71)</f>
        <v>#REF!</v>
      </c>
      <c r="N71" t="e">
        <f>COUNTIFS(#REF!,Gözetmenler!$B69,#REF!,Gözetmenler!N$1)+COUNTIFS(#REF!,Gözetmenler!$B69,#REF!,Gözetmenler!N$1)+COUNTIFS(#REF!,Gözetmenler!$B69,#REF!,Gözetmenler!N$1)</f>
        <v>#REF!</v>
      </c>
    </row>
    <row r="72" spans="2:14" hidden="1" x14ac:dyDescent="0.25">
      <c r="B72" t="s">
        <v>87</v>
      </c>
      <c r="C72" s="15" t="e">
        <f>COUNTIF(#REF!,B72)</f>
        <v>#REF!</v>
      </c>
      <c r="N72" t="e">
        <f>COUNTIFS(#REF!,Gözetmenler!$B70,#REF!,Gözetmenler!N$1)+COUNTIFS(#REF!,Gözetmenler!$B70,#REF!,Gözetmenler!N$1)+COUNTIFS(#REF!,Gözetmenler!$B70,#REF!,Gözetmenler!N$1)</f>
        <v>#REF!</v>
      </c>
    </row>
    <row r="73" spans="2:14" x14ac:dyDescent="0.25">
      <c r="B73" t="s">
        <v>126</v>
      </c>
      <c r="C73" s="15" t="e">
        <f>COUNTIF(#REF!,B73)</f>
        <v>#REF!</v>
      </c>
      <c r="N73" t="e">
        <f>COUNTIFS(#REF!,Gözetmenler!$B71,#REF!,Gözetmenler!N$1)+COUNTIFS(#REF!,Gözetmenler!$B71,#REF!,Gözetmenler!N$1)+COUNTIFS(#REF!,Gözetmenler!$B71,#REF!,Gözetmenler!N$1)</f>
        <v>#REF!</v>
      </c>
    </row>
    <row r="74" spans="2:14" x14ac:dyDescent="0.25">
      <c r="B74" t="s">
        <v>12</v>
      </c>
      <c r="C74" s="15" t="e">
        <f>COUNTIF(#REF!,B74)</f>
        <v>#REF!</v>
      </c>
      <c r="N74" t="e">
        <f>COUNTIFS(#REF!,Gözetmenler!$B72,#REF!,Gözetmenler!N$1)+COUNTIFS(#REF!,Gözetmenler!$B72,#REF!,Gözetmenler!N$1)+COUNTIFS(#REF!,Gözetmenler!$B72,#REF!,Gözetmenler!N$1)</f>
        <v>#REF!</v>
      </c>
    </row>
    <row r="75" spans="2:14" hidden="1" x14ac:dyDescent="0.25">
      <c r="B75" t="s">
        <v>113</v>
      </c>
      <c r="C75" s="15" t="e">
        <f>COUNTIF(#REF!,B75)</f>
        <v>#REF!</v>
      </c>
      <c r="N75" t="e">
        <f>COUNTIFS(#REF!,Gözetmenler!$B73,#REF!,Gözetmenler!N$1)+COUNTIFS(#REF!,Gözetmenler!$B73,#REF!,Gözetmenler!N$1)+COUNTIFS(#REF!,Gözetmenler!$B73,#REF!,Gözetmenler!N$1)</f>
        <v>#REF!</v>
      </c>
    </row>
    <row r="76" spans="2:14" hidden="1" x14ac:dyDescent="0.25">
      <c r="B76" t="s">
        <v>502</v>
      </c>
      <c r="C76" s="15" t="e">
        <f>COUNTIF(#REF!,B76)</f>
        <v>#REF!</v>
      </c>
      <c r="N76" t="e">
        <f>COUNTIFS(#REF!,Gözetmenler!$B74,#REF!,Gözetmenler!N$1)+COUNTIFS(#REF!,Gözetmenler!$B74,#REF!,Gözetmenler!N$1)+COUNTIFS(#REF!,Gözetmenler!$B74,#REF!,Gözetmenler!N$1)</f>
        <v>#REF!</v>
      </c>
    </row>
    <row r="77" spans="2:14" x14ac:dyDescent="0.25">
      <c r="B77" t="s">
        <v>67</v>
      </c>
      <c r="C77" s="15" t="e">
        <f>COUNTIF(#REF!,B77)</f>
        <v>#REF!</v>
      </c>
      <c r="N77" t="e">
        <f>COUNTIFS(#REF!,Gözetmenler!$B75,#REF!,Gözetmenler!N$1)+COUNTIFS(#REF!,Gözetmenler!$B75,#REF!,Gözetmenler!N$1)+COUNTIFS(#REF!,Gözetmenler!$B75,#REF!,Gözetmenler!N$1)</f>
        <v>#REF!</v>
      </c>
    </row>
    <row r="78" spans="2:14" x14ac:dyDescent="0.25">
      <c r="B78" t="s">
        <v>117</v>
      </c>
      <c r="C78" s="15" t="e">
        <f>COUNTIF(#REF!,B78)</f>
        <v>#REF!</v>
      </c>
      <c r="N78" t="e">
        <f>COUNTIFS(#REF!,Gözetmenler!$B76,#REF!,Gözetmenler!N$1)+COUNTIFS(#REF!,Gözetmenler!$B76,#REF!,Gözetmenler!N$1)+COUNTIFS(#REF!,Gözetmenler!$B76,#REF!,Gözetmenler!N$1)</f>
        <v>#REF!</v>
      </c>
    </row>
    <row r="79" spans="2:14" x14ac:dyDescent="0.25">
      <c r="B79" t="s">
        <v>28</v>
      </c>
      <c r="C79" s="15" t="e">
        <f>COUNTIF(#REF!,B79)</f>
        <v>#REF!</v>
      </c>
      <c r="N79" t="e">
        <f>COUNTIFS(#REF!,Gözetmenler!$B77,#REF!,Gözetmenler!N$1)+COUNTIFS(#REF!,Gözetmenler!$B77,#REF!,Gözetmenler!N$1)+COUNTIFS(#REF!,Gözetmenler!$B77,#REF!,Gözetmenler!N$1)</f>
        <v>#REF!</v>
      </c>
    </row>
    <row r="80" spans="2:14" hidden="1" x14ac:dyDescent="0.25">
      <c r="B80" t="s">
        <v>316</v>
      </c>
      <c r="C80" s="15" t="e">
        <f>COUNTIF(#REF!,B80)</f>
        <v>#REF!</v>
      </c>
      <c r="N80" t="e">
        <f>COUNTIFS(#REF!,Gözetmenler!$B78,#REF!,Gözetmenler!N$1)+COUNTIFS(#REF!,Gözetmenler!$B78,#REF!,Gözetmenler!N$1)+COUNTIFS(#REF!,Gözetmenler!$B78,#REF!,Gözetmenler!N$1)</f>
        <v>#REF!</v>
      </c>
    </row>
    <row r="81" spans="2:14" x14ac:dyDescent="0.25">
      <c r="B81" t="s">
        <v>84</v>
      </c>
      <c r="C81" s="15" t="e">
        <f>COUNTIF(#REF!,B81)</f>
        <v>#REF!</v>
      </c>
      <c r="N81" t="e">
        <f>COUNTIFS(#REF!,Gözetmenler!$B79,#REF!,Gözetmenler!N$1)+COUNTIFS(#REF!,Gözetmenler!$B79,#REF!,Gözetmenler!N$1)+COUNTIFS(#REF!,Gözetmenler!$B79,#REF!,Gözetmenler!N$1)</f>
        <v>#REF!</v>
      </c>
    </row>
    <row r="82" spans="2:14" hidden="1" x14ac:dyDescent="0.25">
      <c r="B82" t="s">
        <v>265</v>
      </c>
      <c r="C82" s="15" t="e">
        <f>COUNTIF(#REF!,B82)</f>
        <v>#REF!</v>
      </c>
      <c r="N82" t="e">
        <f>COUNTIFS(#REF!,Gözetmenler!$B80,#REF!,Gözetmenler!N$1)+COUNTIFS(#REF!,Gözetmenler!$B80,#REF!,Gözetmenler!N$1)+COUNTIFS(#REF!,Gözetmenler!$B80,#REF!,Gözetmenler!N$1)</f>
        <v>#REF!</v>
      </c>
    </row>
    <row r="83" spans="2:14" hidden="1" x14ac:dyDescent="0.25">
      <c r="B83" t="s">
        <v>503</v>
      </c>
      <c r="C83" s="15" t="e">
        <f>COUNTIF(#REF!,B83)</f>
        <v>#REF!</v>
      </c>
      <c r="N83" t="e">
        <f>COUNTIFS(#REF!,Gözetmenler!$B81,#REF!,Gözetmenler!N$1)+COUNTIFS(#REF!,Gözetmenler!$B81,#REF!,Gözetmenler!N$1)+COUNTIFS(#REF!,Gözetmenler!$B81,#REF!,Gözetmenler!N$1)</f>
        <v>#REF!</v>
      </c>
    </row>
    <row r="84" spans="2:14" x14ac:dyDescent="0.25">
      <c r="B84" t="s">
        <v>108</v>
      </c>
      <c r="C84" s="15" t="e">
        <f>COUNTIF(#REF!,B84)</f>
        <v>#REF!</v>
      </c>
      <c r="N84" t="e">
        <f>COUNTIFS(#REF!,Gözetmenler!$B82,#REF!,Gözetmenler!N$1)+COUNTIFS(#REF!,Gözetmenler!$B82,#REF!,Gözetmenler!N$1)+COUNTIFS(#REF!,Gözetmenler!$B82,#REF!,Gözetmenler!N$1)</f>
        <v>#REF!</v>
      </c>
    </row>
    <row r="85" spans="2:14" hidden="1" x14ac:dyDescent="0.25">
      <c r="B85" t="s">
        <v>302</v>
      </c>
      <c r="C85" s="15" t="e">
        <f>COUNTIF(#REF!,B85)</f>
        <v>#REF!</v>
      </c>
      <c r="N85" t="e">
        <f>COUNTIFS(#REF!,Gözetmenler!$B83,#REF!,Gözetmenler!N$1)+COUNTIFS(#REF!,Gözetmenler!$B83,#REF!,Gözetmenler!N$1)+COUNTIFS(#REF!,Gözetmenler!$B83,#REF!,Gözetmenler!N$1)</f>
        <v>#REF!</v>
      </c>
    </row>
    <row r="86" spans="2:14" x14ac:dyDescent="0.25">
      <c r="B86" t="s">
        <v>239</v>
      </c>
      <c r="C86" s="15" t="e">
        <f>COUNTIF(#REF!,B86)</f>
        <v>#REF!</v>
      </c>
      <c r="N86" t="e">
        <f>COUNTIFS(#REF!,Gözetmenler!$B84,#REF!,Gözetmenler!N$1)+COUNTIFS(#REF!,Gözetmenler!$B84,#REF!,Gözetmenler!N$1)+COUNTIFS(#REF!,Gözetmenler!$B84,#REF!,Gözetmenler!N$1)</f>
        <v>#REF!</v>
      </c>
    </row>
    <row r="87" spans="2:14" hidden="1" x14ac:dyDescent="0.25">
      <c r="B87" t="s">
        <v>168</v>
      </c>
      <c r="C87" s="15" t="e">
        <f>COUNTIF(#REF!,B87)</f>
        <v>#REF!</v>
      </c>
      <c r="N87" t="e">
        <f>COUNTIFS(#REF!,Gözetmenler!$B85,#REF!,Gözetmenler!N$1)+COUNTIFS(#REF!,Gözetmenler!$B85,#REF!,Gözetmenler!N$1)+COUNTIFS(#REF!,Gözetmenler!$B85,#REF!,Gözetmenler!N$1)</f>
        <v>#REF!</v>
      </c>
    </row>
    <row r="88" spans="2:14" hidden="1" x14ac:dyDescent="0.25">
      <c r="B88" t="s">
        <v>82</v>
      </c>
      <c r="C88" s="15" t="e">
        <f>COUNTIF(#REF!,B88)</f>
        <v>#REF!</v>
      </c>
      <c r="N88" t="e">
        <f>COUNTIFS(#REF!,Gözetmenler!$B86,#REF!,Gözetmenler!N$1)+COUNTIFS(#REF!,Gözetmenler!$B86,#REF!,Gözetmenler!N$1)+COUNTIFS(#REF!,Gözetmenler!$B86,#REF!,Gözetmenler!N$1)</f>
        <v>#REF!</v>
      </c>
    </row>
    <row r="89" spans="2:14" x14ac:dyDescent="0.25">
      <c r="B89" t="s">
        <v>209</v>
      </c>
      <c r="C89" s="15" t="e">
        <f>COUNTIF(#REF!,B89)</f>
        <v>#REF!</v>
      </c>
      <c r="N89" t="e">
        <f>COUNTIFS(#REF!,Gözetmenler!$B87,#REF!,Gözetmenler!N$1)+COUNTIFS(#REF!,Gözetmenler!$B87,#REF!,Gözetmenler!N$1)+COUNTIFS(#REF!,Gözetmenler!$B87,#REF!,Gözetmenler!N$1)</f>
        <v>#REF!</v>
      </c>
    </row>
    <row r="90" spans="2:14" x14ac:dyDescent="0.25">
      <c r="B90" t="s">
        <v>190</v>
      </c>
      <c r="C90" s="15" t="e">
        <f>COUNTIF(#REF!,B90)</f>
        <v>#REF!</v>
      </c>
      <c r="N90" t="e">
        <f>COUNTIFS(#REF!,Gözetmenler!$B88,#REF!,Gözetmenler!N$1)+COUNTIFS(#REF!,Gözetmenler!$B88,#REF!,Gözetmenler!N$1)+COUNTIFS(#REF!,Gözetmenler!$B88,#REF!,Gözetmenler!N$1)</f>
        <v>#REF!</v>
      </c>
    </row>
    <row r="91" spans="2:14" x14ac:dyDescent="0.25">
      <c r="B91" t="s">
        <v>504</v>
      </c>
      <c r="C91" s="15" t="e">
        <f>COUNTIF(#REF!,B91)</f>
        <v>#REF!</v>
      </c>
      <c r="N91" t="e">
        <f>COUNTIFS(#REF!,Gözetmenler!$B89,#REF!,Gözetmenler!N$1)+COUNTIFS(#REF!,Gözetmenler!$B89,#REF!,Gözetmenler!N$1)+COUNTIFS(#REF!,Gözetmenler!$B89,#REF!,Gözetmenler!N$1)</f>
        <v>#REF!</v>
      </c>
    </row>
    <row r="92" spans="2:14" x14ac:dyDescent="0.25">
      <c r="B92" t="s">
        <v>204</v>
      </c>
      <c r="C92" s="15" t="e">
        <f>COUNTIF(#REF!,B92)</f>
        <v>#REF!</v>
      </c>
      <c r="N92" t="e">
        <f>COUNTIFS(#REF!,Gözetmenler!$B90,#REF!,Gözetmenler!N$1)+COUNTIFS(#REF!,Gözetmenler!$B90,#REF!,Gözetmenler!N$1)+COUNTIFS(#REF!,Gözetmenler!$B90,#REF!,Gözetmenler!N$1)</f>
        <v>#REF!</v>
      </c>
    </row>
    <row r="93" spans="2:14" x14ac:dyDescent="0.25">
      <c r="B93" t="s">
        <v>248</v>
      </c>
      <c r="C93" s="15" t="e">
        <f>COUNTIF(#REF!,B93)</f>
        <v>#REF!</v>
      </c>
      <c r="N93" t="e">
        <f>COUNTIFS(#REF!,Gözetmenler!$B91,#REF!,Gözetmenler!N$1)+COUNTIFS(#REF!,Gözetmenler!$B91,#REF!,Gözetmenler!N$1)+COUNTIFS(#REF!,Gözetmenler!$B91,#REF!,Gözetmenler!N$1)</f>
        <v>#REF!</v>
      </c>
    </row>
    <row r="94" spans="2:14" hidden="1" x14ac:dyDescent="0.25">
      <c r="B94" t="s">
        <v>245</v>
      </c>
      <c r="C94" s="15" t="e">
        <f>COUNTIF(#REF!,B94)</f>
        <v>#REF!</v>
      </c>
      <c r="N94" t="e">
        <f>COUNTIFS(#REF!,Gözetmenler!$B92,#REF!,Gözetmenler!N$1)+COUNTIFS(#REF!,Gözetmenler!$B92,#REF!,Gözetmenler!N$1)+COUNTIFS(#REF!,Gözetmenler!$B92,#REF!,Gözetmenler!N$1)</f>
        <v>#REF!</v>
      </c>
    </row>
    <row r="95" spans="2:14" hidden="1" x14ac:dyDescent="0.25">
      <c r="B95" t="s">
        <v>45</v>
      </c>
      <c r="C95" s="15" t="e">
        <f>COUNTIF(#REF!,B95)</f>
        <v>#REF!</v>
      </c>
      <c r="N95" t="e">
        <f>COUNTIFS(#REF!,Gözetmenler!$B93,#REF!,Gözetmenler!N$1)+COUNTIFS(#REF!,Gözetmenler!$B93,#REF!,Gözetmenler!N$1)+COUNTIFS(#REF!,Gözetmenler!$B93,#REF!,Gözetmenler!N$1)</f>
        <v>#REF!</v>
      </c>
    </row>
    <row r="96" spans="2:14" hidden="1" x14ac:dyDescent="0.25">
      <c r="B96" t="s">
        <v>230</v>
      </c>
      <c r="C96" s="15" t="e">
        <f>COUNTIF(#REF!,B96)</f>
        <v>#REF!</v>
      </c>
      <c r="N96" t="e">
        <f>COUNTIFS(#REF!,Gözetmenler!$B94,#REF!,Gözetmenler!N$1)+COUNTIFS(#REF!,Gözetmenler!$B94,#REF!,Gözetmenler!N$1)+COUNTIFS(#REF!,Gözetmenler!$B94,#REF!,Gözetmenler!N$1)</f>
        <v>#REF!</v>
      </c>
    </row>
    <row r="97" spans="2:14" hidden="1" x14ac:dyDescent="0.25">
      <c r="B97" t="s">
        <v>505</v>
      </c>
      <c r="C97" s="15" t="e">
        <f>COUNTIF(#REF!,B97)</f>
        <v>#REF!</v>
      </c>
      <c r="N97" t="e">
        <f>COUNTIFS(#REF!,Gözetmenler!$B95,#REF!,Gözetmenler!N$1)+COUNTIFS(#REF!,Gözetmenler!$B95,#REF!,Gözetmenler!N$1)+COUNTIFS(#REF!,Gözetmenler!$B95,#REF!,Gözetmenler!N$1)</f>
        <v>#REF!</v>
      </c>
    </row>
    <row r="98" spans="2:14" hidden="1" x14ac:dyDescent="0.25">
      <c r="B98" t="s">
        <v>280</v>
      </c>
      <c r="C98" s="15" t="e">
        <f>COUNTIF(#REF!,B98)</f>
        <v>#REF!</v>
      </c>
      <c r="N98" t="e">
        <f>COUNTIFS(#REF!,Gözetmenler!$B96,#REF!,Gözetmenler!N$1)+COUNTIFS(#REF!,Gözetmenler!$B96,#REF!,Gözetmenler!N$1)+COUNTIFS(#REF!,Gözetmenler!$B96,#REF!,Gözetmenler!N$1)</f>
        <v>#REF!</v>
      </c>
    </row>
    <row r="99" spans="2:14" hidden="1" x14ac:dyDescent="0.25">
      <c r="B99" t="s">
        <v>232</v>
      </c>
      <c r="C99" s="15" t="e">
        <f>COUNTIF(#REF!,B99)</f>
        <v>#REF!</v>
      </c>
      <c r="N99" t="e">
        <f>COUNTIFS(#REF!,Gözetmenler!$B97,#REF!,Gözetmenler!N$1)+COUNTIFS(#REF!,Gözetmenler!$B97,#REF!,Gözetmenler!N$1)+COUNTIFS(#REF!,Gözetmenler!$B97,#REF!,Gözetmenler!N$1)</f>
        <v>#REF!</v>
      </c>
    </row>
    <row r="100" spans="2:14" x14ac:dyDescent="0.25">
      <c r="B100" t="s">
        <v>506</v>
      </c>
    </row>
    <row r="101" spans="2:14" x14ac:dyDescent="0.25">
      <c r="B101" t="s">
        <v>234</v>
      </c>
    </row>
    <row r="102" spans="2:14" x14ac:dyDescent="0.25">
      <c r="B102" t="s">
        <v>299</v>
      </c>
    </row>
    <row r="103" spans="2:14" x14ac:dyDescent="0.25">
      <c r="B103" t="s">
        <v>507</v>
      </c>
    </row>
  </sheetData>
  <autoFilter ref="A1:W103" xr:uid="{CE78B75F-0AD1-41F0-83A9-2BAC5DEBE06A}">
    <filterColumn colId="2">
      <filters blank="1">
        <filter val="1"/>
        <filter val="2"/>
        <filter val="3"/>
        <filter val="4"/>
        <filter val="5"/>
        <filter val="6"/>
        <filter val="7"/>
      </filters>
    </filterColumn>
    <sortState xmlns:xlrd2="http://schemas.microsoft.com/office/spreadsheetml/2017/richdata2" ref="A2:W51">
      <sortCondition ref="B2:B51"/>
    </sortState>
  </autoFilter>
  <sortState xmlns:xlrd2="http://schemas.microsoft.com/office/spreadsheetml/2017/richdata2" ref="A2:XFD1048576">
    <sortCondition ref="A2:A1048576"/>
  </sortState>
  <conditionalFormatting sqref="B2:B99">
    <cfRule type="expression" dxfId="2" priority="113">
      <formula>C2&gt;=D2</formula>
    </cfRule>
  </conditionalFormatting>
  <conditionalFormatting sqref="C2:C99">
    <cfRule type="expression" dxfId="1" priority="8">
      <formula>C2&gt;D2</formula>
    </cfRule>
  </conditionalFormatting>
  <conditionalFormatting sqref="N2:W49">
    <cfRule type="expression" dxfId="0" priority="1">
      <formula>N2=1</formula>
    </cfRule>
  </conditionalFormatting>
  <pageMargins left="0.7" right="0.7" top="0.75" bottom="0.75" header="0.3" footer="0.3"/>
  <pageSetup paperSize="9" orientation="portrait" horizontalDpi="120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D72CA25-9B20-4BC0-B3AB-C723078A14F0}">
          <x14:formula1>
            <xm:f>BİLGİLER!$B$46:$B$93</xm:f>
          </x14:formula1>
          <xm:sqref>B45</xm:sqref>
        </x14:dataValidation>
        <x14:dataValidation type="list" allowBlank="1" showInputMessage="1" showErrorMessage="1" xr:uid="{083A886C-08D7-4C76-BC66-F079095ABE7D}">
          <x14:formula1>
            <xm:f>BİLGİLER!$C$2:$C$14</xm:f>
          </x14:formula1>
          <xm:sqref>F2:I2 F11:G11 F35:G36 F29:J29 F19:H20 F16:I16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46FE-A88D-4D1D-BCFC-AE2E6294CAF8}">
  <dimension ref="A1"/>
  <sheetViews>
    <sheetView workbookViewId="0">
      <selection activeCell="E7" sqref="E7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752E-1335-4878-87D8-1F113FA85B19}">
  <sheetPr>
    <tabColor theme="9" tint="0.59999389629810485"/>
  </sheetPr>
  <dimension ref="A1:H507"/>
  <sheetViews>
    <sheetView tabSelected="1" zoomScale="60" zoomScaleNormal="60" workbookViewId="0">
      <selection activeCell="D483" sqref="D483"/>
    </sheetView>
  </sheetViews>
  <sheetFormatPr defaultColWidth="14.42578125" defaultRowHeight="27" customHeight="1" x14ac:dyDescent="0.25"/>
  <cols>
    <col min="1" max="1" width="48.5703125" style="10" customWidth="1"/>
    <col min="2" max="2" width="10.28515625" style="9" customWidth="1"/>
    <col min="3" max="3" width="22.5703125" style="1" customWidth="1"/>
    <col min="4" max="4" width="15.5703125" style="6" customWidth="1"/>
    <col min="5" max="5" width="82" style="10" customWidth="1"/>
    <col min="6" max="6" width="55.5703125" style="10" bestFit="1" customWidth="1"/>
    <col min="7" max="7" width="19.5703125" style="6" bestFit="1" customWidth="1"/>
    <col min="8" max="8" width="18.28515625" style="6" bestFit="1" customWidth="1"/>
    <col min="9" max="16384" width="14.42578125" style="2"/>
  </cols>
  <sheetData>
    <row r="1" spans="1:8" ht="81.9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</row>
    <row r="2" spans="1:8" s="6" customFormat="1" ht="47.25" x14ac:dyDescent="0.25">
      <c r="A2" s="75" t="s">
        <v>1</v>
      </c>
      <c r="B2" s="3" t="s">
        <v>2</v>
      </c>
      <c r="C2" s="5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20.25" customHeight="1" x14ac:dyDescent="0.25">
      <c r="A3" s="8" t="s">
        <v>10</v>
      </c>
      <c r="B3" s="7">
        <v>1</v>
      </c>
      <c r="C3" s="11" t="s">
        <v>13</v>
      </c>
      <c r="D3" s="76">
        <v>0.4375</v>
      </c>
      <c r="E3" s="8" t="s">
        <v>11</v>
      </c>
      <c r="F3" s="8" t="s">
        <v>12</v>
      </c>
      <c r="G3" s="3" t="s">
        <v>509</v>
      </c>
      <c r="H3" s="3"/>
    </row>
    <row r="4" spans="1:8" ht="20.25" customHeight="1" x14ac:dyDescent="0.25">
      <c r="A4" s="8" t="s">
        <v>10</v>
      </c>
      <c r="B4" s="7">
        <v>1</v>
      </c>
      <c r="C4" s="11" t="s">
        <v>17</v>
      </c>
      <c r="D4" s="76">
        <v>0.47916666666666702</v>
      </c>
      <c r="E4" s="8" t="s">
        <v>15</v>
      </c>
      <c r="F4" s="8" t="s">
        <v>16</v>
      </c>
      <c r="G4" s="3" t="s">
        <v>510</v>
      </c>
      <c r="H4" s="3"/>
    </row>
    <row r="5" spans="1:8" ht="20.25" customHeight="1" x14ac:dyDescent="0.25">
      <c r="A5" s="8" t="s">
        <v>10</v>
      </c>
      <c r="B5" s="7">
        <v>1</v>
      </c>
      <c r="C5" s="11" t="s">
        <v>17</v>
      </c>
      <c r="D5" s="76">
        <v>0.5625</v>
      </c>
      <c r="E5" s="8" t="s">
        <v>19</v>
      </c>
      <c r="F5" s="8" t="s">
        <v>20</v>
      </c>
      <c r="G5" s="3" t="s">
        <v>511</v>
      </c>
      <c r="H5" s="3"/>
    </row>
    <row r="6" spans="1:8" ht="20.25" customHeight="1" x14ac:dyDescent="0.25">
      <c r="A6" s="8" t="s">
        <v>10</v>
      </c>
      <c r="B6" s="7">
        <v>1</v>
      </c>
      <c r="C6" s="11" t="s">
        <v>23</v>
      </c>
      <c r="D6" s="76">
        <v>0.47916666666666702</v>
      </c>
      <c r="E6" s="8" t="s">
        <v>22</v>
      </c>
      <c r="F6" s="8" t="s">
        <v>20</v>
      </c>
      <c r="G6" s="3" t="s">
        <v>512</v>
      </c>
      <c r="H6" s="3"/>
    </row>
    <row r="7" spans="1:8" ht="20.25" customHeight="1" x14ac:dyDescent="0.25">
      <c r="A7" s="8" t="s">
        <v>10</v>
      </c>
      <c r="B7" s="7">
        <v>1</v>
      </c>
      <c r="C7" s="11" t="s">
        <v>23</v>
      </c>
      <c r="D7" s="76">
        <v>0.60416666666666696</v>
      </c>
      <c r="E7" s="8" t="s">
        <v>25</v>
      </c>
      <c r="F7" s="8" t="s">
        <v>26</v>
      </c>
      <c r="G7" s="3" t="s">
        <v>511</v>
      </c>
      <c r="H7" s="3"/>
    </row>
    <row r="8" spans="1:8" ht="20.25" customHeight="1" x14ac:dyDescent="0.25">
      <c r="A8" s="8" t="s">
        <v>10</v>
      </c>
      <c r="B8" s="7">
        <v>1</v>
      </c>
      <c r="C8" s="11" t="s">
        <v>29</v>
      </c>
      <c r="D8" s="76">
        <v>0.52083333333333304</v>
      </c>
      <c r="E8" s="8" t="s">
        <v>27</v>
      </c>
      <c r="F8" s="8" t="s">
        <v>28</v>
      </c>
      <c r="G8" s="3" t="s">
        <v>513</v>
      </c>
      <c r="H8" s="3"/>
    </row>
    <row r="9" spans="1:8" ht="20.25" customHeight="1" x14ac:dyDescent="0.25">
      <c r="A9" s="8" t="s">
        <v>10</v>
      </c>
      <c r="B9" s="7">
        <v>1</v>
      </c>
      <c r="C9" s="11" t="s">
        <v>29</v>
      </c>
      <c r="D9" s="76">
        <v>0.60416666666666696</v>
      </c>
      <c r="E9" s="8" t="s">
        <v>31</v>
      </c>
      <c r="F9" s="8" t="s">
        <v>536</v>
      </c>
      <c r="G9" s="3" t="s">
        <v>509</v>
      </c>
      <c r="H9" s="3" t="s">
        <v>520</v>
      </c>
    </row>
    <row r="10" spans="1:8" ht="20.25" customHeight="1" x14ac:dyDescent="0.25">
      <c r="A10" s="8" t="s">
        <v>10</v>
      </c>
      <c r="B10" s="7">
        <v>1</v>
      </c>
      <c r="C10" s="11" t="s">
        <v>36</v>
      </c>
      <c r="D10" s="76">
        <v>0.64583333333333304</v>
      </c>
      <c r="E10" s="8" t="s">
        <v>34</v>
      </c>
      <c r="F10" s="8" t="s">
        <v>35</v>
      </c>
      <c r="G10" s="3" t="s">
        <v>511</v>
      </c>
      <c r="H10" s="3"/>
    </row>
    <row r="11" spans="1:8" ht="20.25" customHeight="1" x14ac:dyDescent="0.25">
      <c r="A11" s="8" t="s">
        <v>10</v>
      </c>
      <c r="B11" s="7">
        <v>1</v>
      </c>
      <c r="C11" s="11" t="s">
        <v>39</v>
      </c>
      <c r="D11" s="76">
        <v>0.4375</v>
      </c>
      <c r="E11" s="8" t="s">
        <v>37</v>
      </c>
      <c r="F11" s="8" t="s">
        <v>38</v>
      </c>
      <c r="G11" s="3" t="s">
        <v>512</v>
      </c>
      <c r="H11" s="3"/>
    </row>
    <row r="12" spans="1:8" ht="20.25" customHeight="1" x14ac:dyDescent="0.25">
      <c r="A12" s="8" t="s">
        <v>10</v>
      </c>
      <c r="B12" s="7">
        <v>1</v>
      </c>
      <c r="C12" s="11" t="s">
        <v>39</v>
      </c>
      <c r="D12" s="76">
        <v>0.52083333333333304</v>
      </c>
      <c r="E12" s="8" t="s">
        <v>40</v>
      </c>
      <c r="F12" s="8" t="s">
        <v>41</v>
      </c>
      <c r="G12" s="3" t="s">
        <v>514</v>
      </c>
      <c r="H12" s="3" t="s">
        <v>530</v>
      </c>
    </row>
    <row r="13" spans="1:8" ht="20.25" customHeight="1" x14ac:dyDescent="0.25">
      <c r="A13" s="8" t="s">
        <v>10</v>
      </c>
      <c r="B13" s="7">
        <v>1</v>
      </c>
      <c r="C13" s="11" t="s">
        <v>46</v>
      </c>
      <c r="D13" s="76">
        <v>0.5625</v>
      </c>
      <c r="E13" s="8" t="s">
        <v>44</v>
      </c>
      <c r="F13" s="8" t="s">
        <v>45</v>
      </c>
      <c r="G13" s="3" t="s">
        <v>512</v>
      </c>
      <c r="H13" s="3"/>
    </row>
    <row r="14" spans="1:8" ht="20.25" customHeight="1" x14ac:dyDescent="0.25">
      <c r="A14" s="8" t="s">
        <v>10</v>
      </c>
      <c r="B14" s="7">
        <v>1</v>
      </c>
      <c r="C14" s="11" t="s">
        <v>49</v>
      </c>
      <c r="D14" s="76">
        <v>0.47916666666666702</v>
      </c>
      <c r="E14" s="8" t="s">
        <v>47</v>
      </c>
      <c r="F14" s="8" t="s">
        <v>48</v>
      </c>
      <c r="G14" s="3" t="s">
        <v>510</v>
      </c>
      <c r="H14" s="3" t="s">
        <v>524</v>
      </c>
    </row>
    <row r="15" spans="1:8" ht="20.25" customHeight="1" x14ac:dyDescent="0.25">
      <c r="A15" s="8" t="s">
        <v>10</v>
      </c>
      <c r="B15" s="7">
        <v>1</v>
      </c>
      <c r="C15" s="11" t="s">
        <v>49</v>
      </c>
      <c r="D15" s="76">
        <v>0.52083333333333304</v>
      </c>
      <c r="E15" s="8" t="s">
        <v>51</v>
      </c>
      <c r="F15" s="8" t="s">
        <v>538</v>
      </c>
      <c r="G15" s="3" t="s">
        <v>510</v>
      </c>
      <c r="H15" s="3"/>
    </row>
    <row r="16" spans="1:8" ht="20.25" customHeight="1" x14ac:dyDescent="0.25">
      <c r="A16" s="8" t="s">
        <v>10</v>
      </c>
      <c r="B16" s="7">
        <v>2</v>
      </c>
      <c r="C16" s="11" t="s">
        <v>17</v>
      </c>
      <c r="D16" s="76">
        <v>0.52083333333333304</v>
      </c>
      <c r="E16" s="8" t="s">
        <v>52</v>
      </c>
      <c r="F16" s="8" t="s">
        <v>53</v>
      </c>
      <c r="G16" s="3" t="s">
        <v>510</v>
      </c>
      <c r="H16" s="3"/>
    </row>
    <row r="17" spans="1:8" ht="20.25" customHeight="1" x14ac:dyDescent="0.25">
      <c r="A17" s="8" t="s">
        <v>10</v>
      </c>
      <c r="B17" s="7">
        <v>2</v>
      </c>
      <c r="C17" s="11" t="s">
        <v>23</v>
      </c>
      <c r="D17" s="76">
        <v>0.4375</v>
      </c>
      <c r="E17" s="8" t="s">
        <v>54</v>
      </c>
      <c r="F17" s="8" t="s">
        <v>535</v>
      </c>
      <c r="G17" s="3" t="s">
        <v>510</v>
      </c>
      <c r="H17" s="3"/>
    </row>
    <row r="18" spans="1:8" ht="20.25" customHeight="1" x14ac:dyDescent="0.25">
      <c r="A18" s="8" t="s">
        <v>10</v>
      </c>
      <c r="B18" s="7">
        <v>2</v>
      </c>
      <c r="C18" s="11" t="s">
        <v>29</v>
      </c>
      <c r="D18" s="76">
        <v>0.4375</v>
      </c>
      <c r="E18" s="8" t="s">
        <v>56</v>
      </c>
      <c r="F18" s="8" t="s">
        <v>536</v>
      </c>
      <c r="G18" s="3" t="s">
        <v>510</v>
      </c>
      <c r="H18" s="3"/>
    </row>
    <row r="19" spans="1:8" ht="20.25" customHeight="1" x14ac:dyDescent="0.25">
      <c r="A19" s="8" t="s">
        <v>10</v>
      </c>
      <c r="B19" s="7">
        <v>2</v>
      </c>
      <c r="C19" s="11" t="s">
        <v>49</v>
      </c>
      <c r="D19" s="76">
        <v>0.4375</v>
      </c>
      <c r="E19" s="8" t="s">
        <v>57</v>
      </c>
      <c r="F19" s="8" t="s">
        <v>535</v>
      </c>
      <c r="G19" s="3" t="s">
        <v>510</v>
      </c>
      <c r="H19" s="3"/>
    </row>
    <row r="20" spans="1:8" ht="20.25" customHeight="1" x14ac:dyDescent="0.25">
      <c r="A20" s="8" t="s">
        <v>10</v>
      </c>
      <c r="B20" s="7">
        <v>2</v>
      </c>
      <c r="C20" s="11" t="s">
        <v>60</v>
      </c>
      <c r="D20" s="76">
        <v>0.4375</v>
      </c>
      <c r="E20" s="8" t="s">
        <v>58</v>
      </c>
      <c r="F20" s="8" t="s">
        <v>59</v>
      </c>
      <c r="G20" s="3" t="s">
        <v>515</v>
      </c>
      <c r="H20" s="3"/>
    </row>
    <row r="21" spans="1:8" ht="20.25" customHeight="1" x14ac:dyDescent="0.25">
      <c r="A21" s="8" t="s">
        <v>10</v>
      </c>
      <c r="B21" s="7">
        <v>2</v>
      </c>
      <c r="C21" s="11" t="s">
        <v>63</v>
      </c>
      <c r="D21" s="76" t="s">
        <v>508</v>
      </c>
      <c r="E21" s="8" t="s">
        <v>64</v>
      </c>
      <c r="F21" s="8" t="s">
        <v>535</v>
      </c>
      <c r="G21" s="3"/>
      <c r="H21" s="3"/>
    </row>
    <row r="22" spans="1:8" ht="20.25" customHeight="1" x14ac:dyDescent="0.25">
      <c r="A22" s="8" t="s">
        <v>10</v>
      </c>
      <c r="B22" s="7">
        <v>2</v>
      </c>
      <c r="C22" s="11" t="s">
        <v>63</v>
      </c>
      <c r="D22" s="76" t="s">
        <v>508</v>
      </c>
      <c r="E22" s="8" t="s">
        <v>62</v>
      </c>
      <c r="F22" s="8" t="s">
        <v>28</v>
      </c>
      <c r="G22" s="3"/>
      <c r="H22" s="3"/>
    </row>
    <row r="23" spans="1:8" ht="20.25" customHeight="1" x14ac:dyDescent="0.25">
      <c r="A23" s="8" t="s">
        <v>65</v>
      </c>
      <c r="B23" s="7">
        <v>1</v>
      </c>
      <c r="C23" s="11" t="s">
        <v>13</v>
      </c>
      <c r="D23" s="76">
        <v>0.47916666666666702</v>
      </c>
      <c r="E23" s="8" t="s">
        <v>66</v>
      </c>
      <c r="F23" s="8" t="s">
        <v>67</v>
      </c>
      <c r="G23" s="3" t="s">
        <v>516</v>
      </c>
      <c r="H23" s="3"/>
    </row>
    <row r="24" spans="1:8" ht="20.25" customHeight="1" x14ac:dyDescent="0.25">
      <c r="A24" s="8" t="s">
        <v>65</v>
      </c>
      <c r="B24" s="7">
        <v>1</v>
      </c>
      <c r="C24" s="11" t="s">
        <v>13</v>
      </c>
      <c r="D24" s="76">
        <v>0.6875</v>
      </c>
      <c r="E24" s="8" t="s">
        <v>69</v>
      </c>
      <c r="F24" s="8" t="s">
        <v>70</v>
      </c>
      <c r="G24" s="3" t="s">
        <v>512</v>
      </c>
      <c r="H24" s="3"/>
    </row>
    <row r="25" spans="1:8" ht="20.25" customHeight="1" x14ac:dyDescent="0.25">
      <c r="A25" s="8" t="s">
        <v>65</v>
      </c>
      <c r="B25" s="7">
        <v>1</v>
      </c>
      <c r="C25" s="11" t="s">
        <v>17</v>
      </c>
      <c r="D25" s="76">
        <v>0.47916666666666702</v>
      </c>
      <c r="E25" s="8" t="s">
        <v>15</v>
      </c>
      <c r="F25" s="8" t="s">
        <v>16</v>
      </c>
      <c r="G25" s="3" t="s">
        <v>517</v>
      </c>
      <c r="H25" s="3"/>
    </row>
    <row r="26" spans="1:8" ht="20.25" customHeight="1" x14ac:dyDescent="0.25">
      <c r="A26" s="8" t="s">
        <v>65</v>
      </c>
      <c r="B26" s="7">
        <v>1</v>
      </c>
      <c r="C26" s="11" t="s">
        <v>17</v>
      </c>
      <c r="D26" s="76">
        <v>0.52083333333333304</v>
      </c>
      <c r="E26" s="8" t="s">
        <v>72</v>
      </c>
      <c r="F26" s="8" t="s">
        <v>73</v>
      </c>
      <c r="G26" s="3" t="s">
        <v>518</v>
      </c>
      <c r="H26" s="3"/>
    </row>
    <row r="27" spans="1:8" ht="20.25" customHeight="1" x14ac:dyDescent="0.25">
      <c r="A27" s="8" t="s">
        <v>65</v>
      </c>
      <c r="B27" s="7">
        <v>1</v>
      </c>
      <c r="C27" s="11" t="s">
        <v>23</v>
      </c>
      <c r="D27" s="76">
        <v>0.5625</v>
      </c>
      <c r="E27" s="8" t="s">
        <v>75</v>
      </c>
      <c r="F27" s="8" t="s">
        <v>76</v>
      </c>
      <c r="G27" s="3" t="s">
        <v>512</v>
      </c>
      <c r="H27" s="3"/>
    </row>
    <row r="28" spans="1:8" ht="20.25" customHeight="1" x14ac:dyDescent="0.25">
      <c r="A28" s="8" t="s">
        <v>65</v>
      </c>
      <c r="B28" s="7">
        <v>1</v>
      </c>
      <c r="C28" s="11" t="s">
        <v>23</v>
      </c>
      <c r="D28" s="76">
        <v>0.60416666666666696</v>
      </c>
      <c r="E28" s="8" t="s">
        <v>25</v>
      </c>
      <c r="F28" s="8" t="s">
        <v>26</v>
      </c>
      <c r="G28" s="3" t="s">
        <v>513</v>
      </c>
      <c r="H28" s="3" t="s">
        <v>515</v>
      </c>
    </row>
    <row r="29" spans="1:8" ht="20.25" customHeight="1" x14ac:dyDescent="0.25">
      <c r="A29" s="8" t="s">
        <v>65</v>
      </c>
      <c r="B29" s="7">
        <v>1</v>
      </c>
      <c r="C29" s="11" t="s">
        <v>29</v>
      </c>
      <c r="D29" s="76">
        <v>0.60416666666666696</v>
      </c>
      <c r="E29" s="8" t="s">
        <v>77</v>
      </c>
      <c r="F29" s="8" t="s">
        <v>78</v>
      </c>
      <c r="G29" s="3" t="s">
        <v>512</v>
      </c>
      <c r="H29" s="3"/>
    </row>
    <row r="30" spans="1:8" ht="20.25" customHeight="1" x14ac:dyDescent="0.25">
      <c r="A30" s="8" t="s">
        <v>65</v>
      </c>
      <c r="B30" s="7">
        <v>1</v>
      </c>
      <c r="C30" s="11" t="s">
        <v>36</v>
      </c>
      <c r="D30" s="76">
        <v>0.60416666666666696</v>
      </c>
      <c r="E30" s="8" t="s">
        <v>47</v>
      </c>
      <c r="F30" s="8" t="s">
        <v>79</v>
      </c>
      <c r="G30" s="3" t="s">
        <v>519</v>
      </c>
      <c r="H30" s="3"/>
    </row>
    <row r="31" spans="1:8" ht="20.25" customHeight="1" x14ac:dyDescent="0.25">
      <c r="A31" s="8" t="s">
        <v>65</v>
      </c>
      <c r="B31" s="7">
        <v>1</v>
      </c>
      <c r="C31" s="11" t="s">
        <v>36</v>
      </c>
      <c r="D31" s="76">
        <v>0.6875</v>
      </c>
      <c r="E31" s="8" t="s">
        <v>81</v>
      </c>
      <c r="F31" s="8" t="s">
        <v>82</v>
      </c>
      <c r="G31" s="3" t="s">
        <v>518</v>
      </c>
      <c r="H31" s="3"/>
    </row>
    <row r="32" spans="1:8" ht="20.25" customHeight="1" x14ac:dyDescent="0.25">
      <c r="A32" s="8" t="s">
        <v>65</v>
      </c>
      <c r="B32" s="7">
        <v>1</v>
      </c>
      <c r="C32" s="11" t="s">
        <v>39</v>
      </c>
      <c r="D32" s="76">
        <v>0.52083333333333304</v>
      </c>
      <c r="E32" s="8" t="s">
        <v>40</v>
      </c>
      <c r="F32" s="8" t="s">
        <v>41</v>
      </c>
      <c r="G32" s="3" t="s">
        <v>512</v>
      </c>
      <c r="H32" s="3"/>
    </row>
    <row r="33" spans="1:8" ht="20.25" customHeight="1" x14ac:dyDescent="0.25">
      <c r="A33" s="8" t="s">
        <v>65</v>
      </c>
      <c r="B33" s="7">
        <v>1</v>
      </c>
      <c r="C33" s="11" t="s">
        <v>39</v>
      </c>
      <c r="D33" s="76">
        <v>0.60416666666666696</v>
      </c>
      <c r="E33" s="8" t="s">
        <v>83</v>
      </c>
      <c r="F33" s="8" t="s">
        <v>84</v>
      </c>
      <c r="G33" s="3" t="s">
        <v>518</v>
      </c>
      <c r="H33" s="3"/>
    </row>
    <row r="34" spans="1:8" ht="20.25" customHeight="1" x14ac:dyDescent="0.25">
      <c r="A34" s="8" t="s">
        <v>65</v>
      </c>
      <c r="B34" s="7">
        <v>1</v>
      </c>
      <c r="C34" s="11" t="s">
        <v>46</v>
      </c>
      <c r="D34" s="76">
        <v>0.52083333333333304</v>
      </c>
      <c r="E34" s="8" t="s">
        <v>85</v>
      </c>
      <c r="F34" s="8" t="s">
        <v>86</v>
      </c>
      <c r="G34" s="3" t="s">
        <v>520</v>
      </c>
      <c r="H34" s="3" t="s">
        <v>524</v>
      </c>
    </row>
    <row r="35" spans="1:8" ht="20.25" customHeight="1" x14ac:dyDescent="0.25">
      <c r="A35" s="8" t="s">
        <v>65</v>
      </c>
      <c r="B35" s="7">
        <v>1</v>
      </c>
      <c r="C35" s="11" t="s">
        <v>46</v>
      </c>
      <c r="D35" s="76">
        <v>0.5625</v>
      </c>
      <c r="E35" s="8" t="s">
        <v>44</v>
      </c>
      <c r="F35" s="8" t="s">
        <v>87</v>
      </c>
      <c r="G35" s="3" t="s">
        <v>519</v>
      </c>
      <c r="H35" s="3"/>
    </row>
    <row r="36" spans="1:8" ht="20.25" customHeight="1" x14ac:dyDescent="0.25">
      <c r="A36" s="8" t="s">
        <v>65</v>
      </c>
      <c r="B36" s="7">
        <v>1</v>
      </c>
      <c r="C36" s="11" t="s">
        <v>49</v>
      </c>
      <c r="D36" s="76">
        <v>0.52083333333333304</v>
      </c>
      <c r="E36" s="8" t="s">
        <v>51</v>
      </c>
      <c r="F36" s="8" t="s">
        <v>538</v>
      </c>
      <c r="G36" s="3" t="s">
        <v>512</v>
      </c>
      <c r="H36" s="3"/>
    </row>
    <row r="37" spans="1:8" ht="20.25" customHeight="1" x14ac:dyDescent="0.25">
      <c r="A37" s="8" t="s">
        <v>65</v>
      </c>
      <c r="B37" s="7">
        <v>1</v>
      </c>
      <c r="C37" s="11" t="s">
        <v>63</v>
      </c>
      <c r="D37" s="76" t="s">
        <v>508</v>
      </c>
      <c r="E37" s="8" t="s">
        <v>88</v>
      </c>
      <c r="F37" s="8" t="s">
        <v>89</v>
      </c>
      <c r="G37" s="3"/>
      <c r="H37" s="3"/>
    </row>
    <row r="38" spans="1:8" ht="20.25" customHeight="1" x14ac:dyDescent="0.25">
      <c r="A38" s="8" t="s">
        <v>65</v>
      </c>
      <c r="B38" s="7">
        <v>2</v>
      </c>
      <c r="C38" s="11" t="s">
        <v>13</v>
      </c>
      <c r="D38" s="76">
        <v>0.47916666666666702</v>
      </c>
      <c r="E38" s="8" t="s">
        <v>66</v>
      </c>
      <c r="F38" s="8" t="s">
        <v>67</v>
      </c>
      <c r="G38" s="3" t="s">
        <v>516</v>
      </c>
      <c r="H38" s="3"/>
    </row>
    <row r="39" spans="1:8" ht="20.25" customHeight="1" x14ac:dyDescent="0.25">
      <c r="A39" s="8" t="s">
        <v>65</v>
      </c>
      <c r="B39" s="7">
        <v>2</v>
      </c>
      <c r="C39" s="11" t="s">
        <v>13</v>
      </c>
      <c r="D39" s="76">
        <v>0.60416666666666696</v>
      </c>
      <c r="E39" s="8" t="s">
        <v>90</v>
      </c>
      <c r="F39" s="8" t="s">
        <v>91</v>
      </c>
      <c r="G39" s="3" t="s">
        <v>512</v>
      </c>
      <c r="H39" s="3"/>
    </row>
    <row r="40" spans="1:8" ht="20.25" customHeight="1" x14ac:dyDescent="0.25">
      <c r="A40" s="8" t="s">
        <v>65</v>
      </c>
      <c r="B40" s="7">
        <v>2</v>
      </c>
      <c r="C40" s="11" t="s">
        <v>17</v>
      </c>
      <c r="D40" s="76">
        <v>0.4375</v>
      </c>
      <c r="E40" s="8" t="s">
        <v>92</v>
      </c>
      <c r="F40" s="8" t="s">
        <v>93</v>
      </c>
      <c r="G40" s="3" t="s">
        <v>510</v>
      </c>
      <c r="H40" s="3"/>
    </row>
    <row r="41" spans="1:8" ht="20.25" customHeight="1" x14ac:dyDescent="0.25">
      <c r="A41" s="8" t="s">
        <v>65</v>
      </c>
      <c r="B41" s="7">
        <v>2</v>
      </c>
      <c r="C41" s="11" t="s">
        <v>23</v>
      </c>
      <c r="D41" s="76">
        <v>0.64583333333333304</v>
      </c>
      <c r="E41" s="8" t="s">
        <v>94</v>
      </c>
      <c r="F41" s="8" t="s">
        <v>78</v>
      </c>
      <c r="G41" s="3" t="s">
        <v>512</v>
      </c>
      <c r="H41" s="3"/>
    </row>
    <row r="42" spans="1:8" ht="20.25" customHeight="1" x14ac:dyDescent="0.25">
      <c r="A42" s="8" t="s">
        <v>65</v>
      </c>
      <c r="B42" s="7">
        <v>2</v>
      </c>
      <c r="C42" s="11" t="s">
        <v>29</v>
      </c>
      <c r="D42" s="76">
        <v>0.52083333333333304</v>
      </c>
      <c r="E42" s="8" t="s">
        <v>95</v>
      </c>
      <c r="F42" s="8" t="s">
        <v>12</v>
      </c>
      <c r="G42" s="3" t="s">
        <v>515</v>
      </c>
      <c r="H42" s="3"/>
    </row>
    <row r="43" spans="1:8" ht="20.25" customHeight="1" x14ac:dyDescent="0.25">
      <c r="A43" s="8" t="s">
        <v>65</v>
      </c>
      <c r="B43" s="7">
        <v>2</v>
      </c>
      <c r="C43" s="11" t="s">
        <v>29</v>
      </c>
      <c r="D43" s="76">
        <v>0.64583333333333304</v>
      </c>
      <c r="E43" s="8" t="s">
        <v>96</v>
      </c>
      <c r="F43" s="8" t="s">
        <v>97</v>
      </c>
      <c r="G43" s="3" t="s">
        <v>516</v>
      </c>
      <c r="H43" s="3"/>
    </row>
    <row r="44" spans="1:8" ht="20.25" customHeight="1" x14ac:dyDescent="0.25">
      <c r="A44" s="8" t="s">
        <v>65</v>
      </c>
      <c r="B44" s="7">
        <v>2</v>
      </c>
      <c r="C44" s="11" t="s">
        <v>29</v>
      </c>
      <c r="D44" s="76">
        <v>0.64583333333333304</v>
      </c>
      <c r="E44" s="8" t="s">
        <v>98</v>
      </c>
      <c r="F44" s="8" t="s">
        <v>97</v>
      </c>
      <c r="G44" s="3" t="s">
        <v>516</v>
      </c>
      <c r="H44" s="3"/>
    </row>
    <row r="45" spans="1:8" ht="20.25" customHeight="1" x14ac:dyDescent="0.25">
      <c r="A45" s="8" t="s">
        <v>65</v>
      </c>
      <c r="B45" s="7">
        <v>2</v>
      </c>
      <c r="C45" s="11" t="s">
        <v>36</v>
      </c>
      <c r="D45" s="76">
        <v>0.4375</v>
      </c>
      <c r="E45" s="8" t="s">
        <v>99</v>
      </c>
      <c r="F45" s="8" t="s">
        <v>100</v>
      </c>
      <c r="G45" s="3" t="s">
        <v>516</v>
      </c>
      <c r="H45" s="3"/>
    </row>
    <row r="46" spans="1:8" ht="20.25" customHeight="1" x14ac:dyDescent="0.25">
      <c r="A46" s="8" t="s">
        <v>65</v>
      </c>
      <c r="B46" s="7">
        <v>2</v>
      </c>
      <c r="C46" s="11" t="s">
        <v>36</v>
      </c>
      <c r="D46" s="76">
        <v>0.64583333333333304</v>
      </c>
      <c r="E46" s="8" t="s">
        <v>34</v>
      </c>
      <c r="F46" s="8" t="s">
        <v>35</v>
      </c>
      <c r="G46" s="3" t="s">
        <v>511</v>
      </c>
      <c r="H46" s="3"/>
    </row>
    <row r="47" spans="1:8" ht="20.25" customHeight="1" x14ac:dyDescent="0.25">
      <c r="A47" s="8" t="s">
        <v>65</v>
      </c>
      <c r="B47" s="7">
        <v>2</v>
      </c>
      <c r="C47" s="11" t="s">
        <v>39</v>
      </c>
      <c r="D47" s="76">
        <v>0.5625</v>
      </c>
      <c r="E47" s="8" t="s">
        <v>101</v>
      </c>
      <c r="F47" s="8" t="s">
        <v>102</v>
      </c>
      <c r="G47" s="3" t="s">
        <v>520</v>
      </c>
      <c r="H47" s="3"/>
    </row>
    <row r="48" spans="1:8" ht="20.25" customHeight="1" x14ac:dyDescent="0.25">
      <c r="A48" s="8" t="s">
        <v>65</v>
      </c>
      <c r="B48" s="7">
        <v>2</v>
      </c>
      <c r="C48" s="11" t="s">
        <v>103</v>
      </c>
      <c r="D48" s="76" t="s">
        <v>508</v>
      </c>
      <c r="E48" s="8" t="s">
        <v>64</v>
      </c>
      <c r="F48" s="8" t="s">
        <v>78</v>
      </c>
      <c r="G48" s="3"/>
      <c r="H48" s="3"/>
    </row>
    <row r="49" spans="1:8" ht="20.25" customHeight="1" x14ac:dyDescent="0.25">
      <c r="A49" s="8" t="s">
        <v>104</v>
      </c>
      <c r="B49" s="7">
        <v>1</v>
      </c>
      <c r="C49" s="11" t="s">
        <v>13</v>
      </c>
      <c r="D49" s="76">
        <v>0.60416666666666696</v>
      </c>
      <c r="E49" s="8" t="s">
        <v>90</v>
      </c>
      <c r="F49" s="8" t="s">
        <v>91</v>
      </c>
      <c r="G49" s="3" t="s">
        <v>512</v>
      </c>
      <c r="H49" s="3"/>
    </row>
    <row r="50" spans="1:8" ht="20.25" customHeight="1" x14ac:dyDescent="0.25">
      <c r="A50" s="8" t="s">
        <v>104</v>
      </c>
      <c r="B50" s="7">
        <v>1</v>
      </c>
      <c r="C50" s="11" t="s">
        <v>17</v>
      </c>
      <c r="D50" s="76">
        <v>0.4375</v>
      </c>
      <c r="E50" s="8" t="s">
        <v>58</v>
      </c>
      <c r="F50" s="8" t="s">
        <v>12</v>
      </c>
      <c r="G50" s="3" t="s">
        <v>521</v>
      </c>
      <c r="H50" s="3"/>
    </row>
    <row r="51" spans="1:8" ht="20.25" customHeight="1" x14ac:dyDescent="0.25">
      <c r="A51" s="8" t="s">
        <v>104</v>
      </c>
      <c r="B51" s="7">
        <v>1</v>
      </c>
      <c r="C51" s="11" t="s">
        <v>17</v>
      </c>
      <c r="D51" s="76">
        <v>0.52083333333333304</v>
      </c>
      <c r="E51" s="8" t="s">
        <v>75</v>
      </c>
      <c r="F51" s="8" t="s">
        <v>106</v>
      </c>
      <c r="G51" s="3" t="s">
        <v>512</v>
      </c>
      <c r="H51" s="3"/>
    </row>
    <row r="52" spans="1:8" ht="20.25" customHeight="1" x14ac:dyDescent="0.25">
      <c r="A52" s="8" t="s">
        <v>104</v>
      </c>
      <c r="B52" s="7">
        <v>1</v>
      </c>
      <c r="C52" s="11" t="s">
        <v>23</v>
      </c>
      <c r="D52" s="76">
        <v>0.5625</v>
      </c>
      <c r="E52" s="8" t="s">
        <v>107</v>
      </c>
      <c r="F52" s="8" t="s">
        <v>108</v>
      </c>
      <c r="G52" s="3" t="s">
        <v>522</v>
      </c>
      <c r="H52" s="3"/>
    </row>
    <row r="53" spans="1:8" ht="20.25" customHeight="1" x14ac:dyDescent="0.25">
      <c r="A53" s="8" t="s">
        <v>104</v>
      </c>
      <c r="B53" s="7">
        <v>1</v>
      </c>
      <c r="C53" s="11" t="s">
        <v>23</v>
      </c>
      <c r="D53" s="76">
        <v>0.60416666666666696</v>
      </c>
      <c r="E53" s="8" t="s">
        <v>25</v>
      </c>
      <c r="F53" s="8" t="s">
        <v>26</v>
      </c>
      <c r="G53" s="3" t="s">
        <v>518</v>
      </c>
      <c r="H53" s="3" t="s">
        <v>529</v>
      </c>
    </row>
    <row r="54" spans="1:8" ht="20.25" customHeight="1" x14ac:dyDescent="0.25">
      <c r="A54" s="8" t="s">
        <v>104</v>
      </c>
      <c r="B54" s="7">
        <v>1</v>
      </c>
      <c r="C54" s="11" t="s">
        <v>29</v>
      </c>
      <c r="D54" s="76">
        <v>0.39583333333333331</v>
      </c>
      <c r="E54" s="8" t="s">
        <v>98</v>
      </c>
      <c r="F54" s="8" t="s">
        <v>111</v>
      </c>
      <c r="G54" s="3" t="s">
        <v>511</v>
      </c>
      <c r="H54" s="3"/>
    </row>
    <row r="55" spans="1:8" ht="20.25" customHeight="1" x14ac:dyDescent="0.25">
      <c r="A55" s="8" t="s">
        <v>104</v>
      </c>
      <c r="B55" s="7">
        <v>1</v>
      </c>
      <c r="C55" s="11" t="s">
        <v>29</v>
      </c>
      <c r="D55" s="76">
        <v>0.5625</v>
      </c>
      <c r="E55" s="8" t="s">
        <v>112</v>
      </c>
      <c r="F55" s="8" t="s">
        <v>113</v>
      </c>
      <c r="G55" s="3" t="s">
        <v>518</v>
      </c>
      <c r="H55" s="3" t="s">
        <v>529</v>
      </c>
    </row>
    <row r="56" spans="1:8" ht="20.25" customHeight="1" x14ac:dyDescent="0.25">
      <c r="A56" s="8" t="s">
        <v>104</v>
      </c>
      <c r="B56" s="7">
        <v>1</v>
      </c>
      <c r="C56" s="11" t="s">
        <v>36</v>
      </c>
      <c r="D56" s="76">
        <v>0.60416666666666696</v>
      </c>
      <c r="E56" s="8" t="s">
        <v>47</v>
      </c>
      <c r="F56" s="8" t="s">
        <v>79</v>
      </c>
      <c r="G56" s="3" t="s">
        <v>513</v>
      </c>
      <c r="H56" s="3" t="s">
        <v>515</v>
      </c>
    </row>
    <row r="57" spans="1:8" ht="20.25" customHeight="1" x14ac:dyDescent="0.25">
      <c r="A57" s="8" t="s">
        <v>104</v>
      </c>
      <c r="B57" s="7">
        <v>1</v>
      </c>
      <c r="C57" s="11" t="s">
        <v>36</v>
      </c>
      <c r="D57" s="76">
        <v>0.6875</v>
      </c>
      <c r="E57" s="8" t="s">
        <v>81</v>
      </c>
      <c r="F57" s="8" t="s">
        <v>82</v>
      </c>
      <c r="G57" s="3" t="s">
        <v>518</v>
      </c>
      <c r="H57" s="3"/>
    </row>
    <row r="58" spans="1:8" ht="20.25" customHeight="1" x14ac:dyDescent="0.25">
      <c r="A58" s="8" t="s">
        <v>104</v>
      </c>
      <c r="B58" s="7">
        <v>1</v>
      </c>
      <c r="C58" s="11" t="s">
        <v>39</v>
      </c>
      <c r="D58" s="76">
        <v>0.52083333333333304</v>
      </c>
      <c r="E58" s="8" t="s">
        <v>40</v>
      </c>
      <c r="F58" s="8" t="s">
        <v>41</v>
      </c>
      <c r="G58" s="3" t="s">
        <v>523</v>
      </c>
      <c r="H58" s="3" t="s">
        <v>517</v>
      </c>
    </row>
    <row r="59" spans="1:8" ht="20.25" customHeight="1" x14ac:dyDescent="0.25">
      <c r="A59" s="8" t="s">
        <v>104</v>
      </c>
      <c r="B59" s="7">
        <v>1</v>
      </c>
      <c r="C59" s="11" t="s">
        <v>46</v>
      </c>
      <c r="D59" s="76">
        <v>0.5625</v>
      </c>
      <c r="E59" s="8" t="s">
        <v>44</v>
      </c>
      <c r="F59" s="8" t="s">
        <v>87</v>
      </c>
      <c r="G59" s="3" t="s">
        <v>519</v>
      </c>
      <c r="H59" s="3"/>
    </row>
    <row r="60" spans="1:8" ht="20.25" customHeight="1" x14ac:dyDescent="0.25">
      <c r="A60" s="8" t="s">
        <v>104</v>
      </c>
      <c r="B60" s="7">
        <v>1</v>
      </c>
      <c r="C60" s="11" t="s">
        <v>46</v>
      </c>
      <c r="D60" s="76">
        <v>0.60416666666666696</v>
      </c>
      <c r="E60" s="8" t="s">
        <v>115</v>
      </c>
      <c r="F60" s="8" t="s">
        <v>84</v>
      </c>
      <c r="G60" s="3" t="s">
        <v>521</v>
      </c>
      <c r="H60" s="3"/>
    </row>
    <row r="61" spans="1:8" ht="20.25" customHeight="1" x14ac:dyDescent="0.25">
      <c r="A61" s="8" t="s">
        <v>104</v>
      </c>
      <c r="B61" s="7">
        <v>1</v>
      </c>
      <c r="C61" s="11" t="s">
        <v>49</v>
      </c>
      <c r="D61" s="76">
        <v>0.52083333333333304</v>
      </c>
      <c r="E61" s="8" t="s">
        <v>51</v>
      </c>
      <c r="F61" s="8" t="s">
        <v>538</v>
      </c>
      <c r="G61" s="3" t="s">
        <v>516</v>
      </c>
      <c r="H61" s="3"/>
    </row>
    <row r="62" spans="1:8" ht="20.25" customHeight="1" x14ac:dyDescent="0.25">
      <c r="A62" s="8" t="s">
        <v>104</v>
      </c>
      <c r="B62" s="7">
        <v>1</v>
      </c>
      <c r="C62" s="11" t="s">
        <v>60</v>
      </c>
      <c r="D62" s="76">
        <v>0.5625</v>
      </c>
      <c r="E62" s="8" t="s">
        <v>116</v>
      </c>
      <c r="F62" s="8" t="s">
        <v>117</v>
      </c>
      <c r="G62" s="3" t="s">
        <v>520</v>
      </c>
      <c r="H62" s="3"/>
    </row>
    <row r="63" spans="1:8" ht="20.25" customHeight="1" x14ac:dyDescent="0.25">
      <c r="A63" s="8" t="s">
        <v>104</v>
      </c>
      <c r="B63" s="7">
        <v>2</v>
      </c>
      <c r="C63" s="11" t="s">
        <v>13</v>
      </c>
      <c r="D63" s="76">
        <v>0.47916666666666702</v>
      </c>
      <c r="E63" s="8" t="s">
        <v>99</v>
      </c>
      <c r="F63" s="8" t="s">
        <v>118</v>
      </c>
      <c r="G63" s="3" t="s">
        <v>512</v>
      </c>
      <c r="H63" s="3"/>
    </row>
    <row r="64" spans="1:8" ht="20.25" customHeight="1" x14ac:dyDescent="0.25">
      <c r="A64" s="8" t="s">
        <v>104</v>
      </c>
      <c r="B64" s="7">
        <v>2</v>
      </c>
      <c r="C64" s="11" t="s">
        <v>17</v>
      </c>
      <c r="D64" s="76">
        <v>0.60416666666666696</v>
      </c>
      <c r="E64" s="8" t="s">
        <v>85</v>
      </c>
      <c r="F64" s="8" t="s">
        <v>102</v>
      </c>
      <c r="G64" s="3" t="s">
        <v>514</v>
      </c>
      <c r="H64" s="3"/>
    </row>
    <row r="65" spans="1:8" ht="20.25" customHeight="1" x14ac:dyDescent="0.25">
      <c r="A65" s="8" t="s">
        <v>104</v>
      </c>
      <c r="B65" s="7">
        <v>2</v>
      </c>
      <c r="C65" s="11" t="s">
        <v>23</v>
      </c>
      <c r="D65" s="76">
        <v>0.39583333333333331</v>
      </c>
      <c r="E65" s="8" t="s">
        <v>119</v>
      </c>
      <c r="F65" s="8" t="s">
        <v>111</v>
      </c>
      <c r="G65" s="3" t="s">
        <v>510</v>
      </c>
      <c r="H65" s="3" t="s">
        <v>516</v>
      </c>
    </row>
    <row r="66" spans="1:8" ht="20.25" customHeight="1" x14ac:dyDescent="0.25">
      <c r="A66" s="8" t="s">
        <v>104</v>
      </c>
      <c r="B66" s="7">
        <v>2</v>
      </c>
      <c r="C66" s="11" t="s">
        <v>29</v>
      </c>
      <c r="D66" s="76">
        <v>0.60416666666666696</v>
      </c>
      <c r="E66" s="8" t="s">
        <v>120</v>
      </c>
      <c r="F66" s="8" t="s">
        <v>97</v>
      </c>
      <c r="G66" s="3" t="s">
        <v>513</v>
      </c>
      <c r="H66" s="3" t="s">
        <v>515</v>
      </c>
    </row>
    <row r="67" spans="1:8" ht="20.25" customHeight="1" x14ac:dyDescent="0.25">
      <c r="A67" s="8" t="s">
        <v>104</v>
      </c>
      <c r="B67" s="7">
        <v>2</v>
      </c>
      <c r="C67" s="11" t="s">
        <v>36</v>
      </c>
      <c r="D67" s="76">
        <v>0.39583333333333331</v>
      </c>
      <c r="E67" s="8" t="s">
        <v>121</v>
      </c>
      <c r="F67" s="8" t="s">
        <v>122</v>
      </c>
      <c r="G67" s="3" t="s">
        <v>510</v>
      </c>
      <c r="H67" s="3"/>
    </row>
    <row r="68" spans="1:8" ht="20.25" customHeight="1" x14ac:dyDescent="0.25">
      <c r="A68" s="8" t="s">
        <v>104</v>
      </c>
      <c r="B68" s="7">
        <v>2</v>
      </c>
      <c r="C68" s="11" t="s">
        <v>39</v>
      </c>
      <c r="D68" s="76">
        <v>0.47916666666666702</v>
      </c>
      <c r="E68" s="8" t="s">
        <v>123</v>
      </c>
      <c r="F68" s="8" t="s">
        <v>102</v>
      </c>
      <c r="G68" s="3" t="s">
        <v>515</v>
      </c>
      <c r="H68" s="3"/>
    </row>
    <row r="69" spans="1:8" ht="20.25" customHeight="1" x14ac:dyDescent="0.25">
      <c r="A69" s="8" t="s">
        <v>104</v>
      </c>
      <c r="B69" s="7">
        <v>2</v>
      </c>
      <c r="C69" s="11" t="s">
        <v>103</v>
      </c>
      <c r="D69" s="76" t="s">
        <v>508</v>
      </c>
      <c r="E69" s="8" t="s">
        <v>64</v>
      </c>
      <c r="F69" s="8" t="s">
        <v>111</v>
      </c>
      <c r="G69" s="3"/>
      <c r="H69" s="3"/>
    </row>
    <row r="70" spans="1:8" ht="20.25" customHeight="1" x14ac:dyDescent="0.25">
      <c r="A70" s="8" t="s">
        <v>124</v>
      </c>
      <c r="B70" s="7">
        <v>1</v>
      </c>
      <c r="C70" s="11" t="s">
        <v>13</v>
      </c>
      <c r="D70" s="76">
        <v>0.39583333333333331</v>
      </c>
      <c r="E70" s="8" t="s">
        <v>125</v>
      </c>
      <c r="F70" s="8" t="s">
        <v>126</v>
      </c>
      <c r="G70" s="3" t="s">
        <v>511</v>
      </c>
      <c r="H70" s="3"/>
    </row>
    <row r="71" spans="1:8" ht="20.25" customHeight="1" x14ac:dyDescent="0.25">
      <c r="A71" s="8" t="s">
        <v>124</v>
      </c>
      <c r="B71" s="7">
        <v>1</v>
      </c>
      <c r="C71" s="11" t="s">
        <v>13</v>
      </c>
      <c r="D71" s="76">
        <v>0.5625</v>
      </c>
      <c r="E71" s="8" t="s">
        <v>99</v>
      </c>
      <c r="F71" s="8" t="s">
        <v>106</v>
      </c>
      <c r="G71" s="3" t="s">
        <v>520</v>
      </c>
      <c r="H71" s="3"/>
    </row>
    <row r="72" spans="1:8" ht="20.25" customHeight="1" x14ac:dyDescent="0.25">
      <c r="A72" s="8" t="s">
        <v>124</v>
      </c>
      <c r="B72" s="7">
        <v>1</v>
      </c>
      <c r="C72" s="11" t="s">
        <v>17</v>
      </c>
      <c r="D72" s="76">
        <v>0.39583333333333331</v>
      </c>
      <c r="E72" s="8" t="s">
        <v>127</v>
      </c>
      <c r="F72" s="8" t="s">
        <v>126</v>
      </c>
      <c r="G72" s="3" t="s">
        <v>511</v>
      </c>
      <c r="H72" s="3"/>
    </row>
    <row r="73" spans="1:8" ht="20.25" customHeight="1" x14ac:dyDescent="0.25">
      <c r="A73" s="8" t="s">
        <v>124</v>
      </c>
      <c r="B73" s="7">
        <v>1</v>
      </c>
      <c r="C73" s="11" t="s">
        <v>17</v>
      </c>
      <c r="D73" s="76">
        <v>0.39583333333333331</v>
      </c>
      <c r="E73" s="8" t="s">
        <v>128</v>
      </c>
      <c r="F73" s="8" t="s">
        <v>126</v>
      </c>
      <c r="G73" s="3" t="s">
        <v>511</v>
      </c>
      <c r="H73" s="3"/>
    </row>
    <row r="74" spans="1:8" ht="20.25" customHeight="1" x14ac:dyDescent="0.25">
      <c r="A74" s="8" t="s">
        <v>124</v>
      </c>
      <c r="B74" s="7">
        <v>1</v>
      </c>
      <c r="C74" s="11" t="s">
        <v>17</v>
      </c>
      <c r="D74" s="76">
        <v>0.47916666666666702</v>
      </c>
      <c r="E74" s="8" t="s">
        <v>15</v>
      </c>
      <c r="F74" s="8" t="s">
        <v>16</v>
      </c>
      <c r="G74" s="3" t="s">
        <v>513</v>
      </c>
      <c r="H74" s="3"/>
    </row>
    <row r="75" spans="1:8" ht="20.25" customHeight="1" x14ac:dyDescent="0.25">
      <c r="A75" s="8" t="s">
        <v>124</v>
      </c>
      <c r="B75" s="7">
        <v>1</v>
      </c>
      <c r="C75" s="11" t="s">
        <v>23</v>
      </c>
      <c r="D75" s="76">
        <v>0.5625</v>
      </c>
      <c r="E75" s="8" t="s">
        <v>129</v>
      </c>
      <c r="F75" s="8" t="s">
        <v>130</v>
      </c>
      <c r="G75" s="3" t="s">
        <v>521</v>
      </c>
      <c r="H75" s="3"/>
    </row>
    <row r="76" spans="1:8" ht="20.25" customHeight="1" x14ac:dyDescent="0.25">
      <c r="A76" s="8" t="s">
        <v>124</v>
      </c>
      <c r="B76" s="7">
        <v>1</v>
      </c>
      <c r="C76" s="11" t="s">
        <v>23</v>
      </c>
      <c r="D76" s="76">
        <v>0.5625</v>
      </c>
      <c r="E76" s="8" t="s">
        <v>131</v>
      </c>
      <c r="F76" s="8" t="s">
        <v>130</v>
      </c>
      <c r="G76" s="3" t="s">
        <v>521</v>
      </c>
      <c r="H76" s="3"/>
    </row>
    <row r="77" spans="1:8" ht="20.25" customHeight="1" x14ac:dyDescent="0.25">
      <c r="A77" s="8" t="s">
        <v>124</v>
      </c>
      <c r="B77" s="7">
        <v>1</v>
      </c>
      <c r="C77" s="11" t="s">
        <v>29</v>
      </c>
      <c r="D77" s="76">
        <v>0.5625</v>
      </c>
      <c r="E77" s="8" t="s">
        <v>132</v>
      </c>
      <c r="F77" s="8" t="s">
        <v>135</v>
      </c>
      <c r="G77" s="3" t="s">
        <v>512</v>
      </c>
      <c r="H77" s="3"/>
    </row>
    <row r="78" spans="1:8" ht="20.25" customHeight="1" x14ac:dyDescent="0.25">
      <c r="A78" s="8" t="s">
        <v>124</v>
      </c>
      <c r="B78" s="7">
        <v>1</v>
      </c>
      <c r="C78" s="11" t="s">
        <v>29</v>
      </c>
      <c r="D78" s="76">
        <v>0.64583333333333304</v>
      </c>
      <c r="E78" s="8" t="s">
        <v>134</v>
      </c>
      <c r="F78" s="8" t="s">
        <v>135</v>
      </c>
      <c r="G78" s="3" t="s">
        <v>509</v>
      </c>
      <c r="H78" s="3"/>
    </row>
    <row r="79" spans="1:8" ht="20.25" customHeight="1" x14ac:dyDescent="0.25">
      <c r="A79" s="8" t="s">
        <v>124</v>
      </c>
      <c r="B79" s="7">
        <v>1</v>
      </c>
      <c r="C79" s="11" t="s">
        <v>29</v>
      </c>
      <c r="D79" s="76">
        <v>0.6875</v>
      </c>
      <c r="E79" s="8" t="s">
        <v>136</v>
      </c>
      <c r="F79" s="8" t="s">
        <v>135</v>
      </c>
      <c r="G79" s="3" t="s">
        <v>509</v>
      </c>
      <c r="H79" s="3"/>
    </row>
    <row r="80" spans="1:8" ht="20.25" customHeight="1" x14ac:dyDescent="0.25">
      <c r="A80" s="8" t="s">
        <v>124</v>
      </c>
      <c r="B80" s="7">
        <v>1</v>
      </c>
      <c r="C80" s="11" t="s">
        <v>36</v>
      </c>
      <c r="D80" s="76">
        <v>0.4375</v>
      </c>
      <c r="E80" s="8" t="s">
        <v>27</v>
      </c>
      <c r="F80" s="8" t="s">
        <v>137</v>
      </c>
      <c r="G80" s="3" t="s">
        <v>509</v>
      </c>
      <c r="H80" s="3"/>
    </row>
    <row r="81" spans="1:8" ht="20.25" customHeight="1" x14ac:dyDescent="0.25">
      <c r="A81" s="8" t="s">
        <v>124</v>
      </c>
      <c r="B81" s="7">
        <v>1</v>
      </c>
      <c r="C81" s="11" t="s">
        <v>36</v>
      </c>
      <c r="D81" s="76">
        <v>0.4375</v>
      </c>
      <c r="E81" s="8" t="s">
        <v>142</v>
      </c>
      <c r="F81" s="8" t="s">
        <v>137</v>
      </c>
      <c r="G81" s="3" t="s">
        <v>509</v>
      </c>
      <c r="H81" s="3"/>
    </row>
    <row r="82" spans="1:8" ht="20.25" customHeight="1" x14ac:dyDescent="0.25">
      <c r="A82" s="8" t="s">
        <v>124</v>
      </c>
      <c r="B82" s="7">
        <v>1</v>
      </c>
      <c r="C82" s="11" t="s">
        <v>36</v>
      </c>
      <c r="D82" s="76">
        <v>0.60416666666666696</v>
      </c>
      <c r="E82" s="8" t="s">
        <v>139</v>
      </c>
      <c r="F82" s="8" t="s">
        <v>130</v>
      </c>
      <c r="G82" s="3" t="s">
        <v>516</v>
      </c>
      <c r="H82" s="3" t="s">
        <v>518</v>
      </c>
    </row>
    <row r="83" spans="1:8" ht="20.25" customHeight="1" x14ac:dyDescent="0.25">
      <c r="A83" s="8" t="s">
        <v>124</v>
      </c>
      <c r="B83" s="7">
        <v>1</v>
      </c>
      <c r="C83" s="11" t="s">
        <v>36</v>
      </c>
      <c r="D83" s="76">
        <v>0.6875</v>
      </c>
      <c r="E83" s="8" t="s">
        <v>75</v>
      </c>
      <c r="F83" s="8" t="s">
        <v>138</v>
      </c>
      <c r="G83" s="3" t="s">
        <v>512</v>
      </c>
      <c r="H83" s="3"/>
    </row>
    <row r="84" spans="1:8" ht="20.25" customHeight="1" x14ac:dyDescent="0.25">
      <c r="A84" s="8" t="s">
        <v>124</v>
      </c>
      <c r="B84" s="7">
        <v>1</v>
      </c>
      <c r="C84" s="11" t="s">
        <v>39</v>
      </c>
      <c r="D84" s="76">
        <v>0.52083333333333304</v>
      </c>
      <c r="E84" s="8" t="s">
        <v>40</v>
      </c>
      <c r="F84" s="8" t="s">
        <v>41</v>
      </c>
      <c r="G84" s="3" t="s">
        <v>524</v>
      </c>
      <c r="H84" s="3" t="s">
        <v>520</v>
      </c>
    </row>
    <row r="85" spans="1:8" ht="20.25" customHeight="1" x14ac:dyDescent="0.25">
      <c r="A85" s="8" t="s">
        <v>124</v>
      </c>
      <c r="B85" s="7">
        <v>1</v>
      </c>
      <c r="C85" s="11" t="s">
        <v>46</v>
      </c>
      <c r="D85" s="76">
        <v>0.52083333333333304</v>
      </c>
      <c r="E85" s="8" t="s">
        <v>44</v>
      </c>
      <c r="F85" s="8" t="s">
        <v>140</v>
      </c>
      <c r="G85" s="3" t="s">
        <v>512</v>
      </c>
      <c r="H85" s="3"/>
    </row>
    <row r="86" spans="1:8" ht="20.25" customHeight="1" x14ac:dyDescent="0.25">
      <c r="A86" s="8" t="s">
        <v>124</v>
      </c>
      <c r="B86" s="7">
        <v>1</v>
      </c>
      <c r="C86" s="11" t="s">
        <v>49</v>
      </c>
      <c r="D86" s="76">
        <v>0.52083333333333304</v>
      </c>
      <c r="E86" s="8" t="s">
        <v>51</v>
      </c>
      <c r="F86" s="8" t="s">
        <v>538</v>
      </c>
      <c r="G86" s="3" t="s">
        <v>511</v>
      </c>
      <c r="H86" s="3"/>
    </row>
    <row r="87" spans="1:8" ht="20.25" customHeight="1" x14ac:dyDescent="0.25">
      <c r="A87" s="8" t="s">
        <v>124</v>
      </c>
      <c r="B87" s="7">
        <v>1</v>
      </c>
      <c r="C87" s="11" t="s">
        <v>60</v>
      </c>
      <c r="D87" s="76">
        <v>0.52083333333333304</v>
      </c>
      <c r="E87" s="8" t="s">
        <v>141</v>
      </c>
      <c r="F87" s="8" t="s">
        <v>59</v>
      </c>
      <c r="G87" s="3" t="s">
        <v>516</v>
      </c>
      <c r="H87" s="3"/>
    </row>
    <row r="88" spans="1:8" ht="20.25" customHeight="1" x14ac:dyDescent="0.25">
      <c r="A88" s="8" t="s">
        <v>124</v>
      </c>
      <c r="B88" s="7">
        <v>2</v>
      </c>
      <c r="C88" s="11" t="s">
        <v>13</v>
      </c>
      <c r="D88" s="76">
        <v>0.60416666666666696</v>
      </c>
      <c r="E88" s="8" t="s">
        <v>143</v>
      </c>
      <c r="F88" s="8" t="s">
        <v>362</v>
      </c>
      <c r="G88" s="3" t="s">
        <v>513</v>
      </c>
      <c r="H88" s="3"/>
    </row>
    <row r="89" spans="1:8" ht="20.25" customHeight="1" x14ac:dyDescent="0.25">
      <c r="A89" s="8" t="s">
        <v>124</v>
      </c>
      <c r="B89" s="7">
        <v>2</v>
      </c>
      <c r="C89" s="11" t="s">
        <v>13</v>
      </c>
      <c r="D89" s="76">
        <v>0.6875</v>
      </c>
      <c r="E89" s="8" t="s">
        <v>144</v>
      </c>
      <c r="F89" s="8" t="s">
        <v>135</v>
      </c>
      <c r="G89" s="3" t="s">
        <v>515</v>
      </c>
      <c r="H89" s="3"/>
    </row>
    <row r="90" spans="1:8" ht="20.25" customHeight="1" x14ac:dyDescent="0.25">
      <c r="A90" s="8" t="s">
        <v>124</v>
      </c>
      <c r="B90" s="7">
        <v>2</v>
      </c>
      <c r="C90" s="11" t="s">
        <v>17</v>
      </c>
      <c r="D90" s="76">
        <v>0.60416666666666696</v>
      </c>
      <c r="E90" s="8" t="s">
        <v>145</v>
      </c>
      <c r="F90" s="8" t="s">
        <v>146</v>
      </c>
      <c r="G90" s="3" t="s">
        <v>520</v>
      </c>
      <c r="H90" s="3"/>
    </row>
    <row r="91" spans="1:8" ht="20.25" customHeight="1" x14ac:dyDescent="0.25">
      <c r="A91" s="8" t="s">
        <v>124</v>
      </c>
      <c r="B91" s="7">
        <v>2</v>
      </c>
      <c r="C91" s="11" t="s">
        <v>23</v>
      </c>
      <c r="D91" s="76">
        <v>0.39583333333333331</v>
      </c>
      <c r="E91" s="8" t="s">
        <v>147</v>
      </c>
      <c r="F91" s="8" t="s">
        <v>126</v>
      </c>
      <c r="G91" s="3" t="s">
        <v>148</v>
      </c>
      <c r="H91" s="3"/>
    </row>
    <row r="92" spans="1:8" ht="20.25" customHeight="1" x14ac:dyDescent="0.25">
      <c r="A92" s="8" t="s">
        <v>124</v>
      </c>
      <c r="B92" s="7">
        <v>2</v>
      </c>
      <c r="C92" s="11" t="s">
        <v>23</v>
      </c>
      <c r="D92" s="76">
        <v>0.39583333333333331</v>
      </c>
      <c r="E92" s="8" t="s">
        <v>147</v>
      </c>
      <c r="F92" s="8" t="s">
        <v>126</v>
      </c>
      <c r="G92" s="3" t="s">
        <v>148</v>
      </c>
      <c r="H92" s="3"/>
    </row>
    <row r="93" spans="1:8" ht="20.25" customHeight="1" x14ac:dyDescent="0.25">
      <c r="A93" s="8" t="s">
        <v>124</v>
      </c>
      <c r="B93" s="7">
        <v>2</v>
      </c>
      <c r="C93" s="11" t="s">
        <v>23</v>
      </c>
      <c r="D93" s="76">
        <v>0.60416666666666696</v>
      </c>
      <c r="E93" s="8" t="s">
        <v>149</v>
      </c>
      <c r="F93" s="8" t="s">
        <v>146</v>
      </c>
      <c r="G93" s="3" t="s">
        <v>516</v>
      </c>
      <c r="H93" s="3"/>
    </row>
    <row r="94" spans="1:8" ht="20.25" customHeight="1" x14ac:dyDescent="0.25">
      <c r="A94" s="8" t="s">
        <v>124</v>
      </c>
      <c r="B94" s="7">
        <v>2</v>
      </c>
      <c r="C94" s="11" t="s">
        <v>29</v>
      </c>
      <c r="D94" s="76">
        <v>0.4375</v>
      </c>
      <c r="E94" s="8" t="s">
        <v>150</v>
      </c>
      <c r="F94" s="8" t="s">
        <v>135</v>
      </c>
      <c r="G94" s="3" t="s">
        <v>520</v>
      </c>
      <c r="H94" s="3"/>
    </row>
    <row r="95" spans="1:8" ht="20.25" customHeight="1" x14ac:dyDescent="0.25">
      <c r="A95" s="8" t="s">
        <v>124</v>
      </c>
      <c r="B95" s="7">
        <v>2</v>
      </c>
      <c r="C95" s="11" t="s">
        <v>29</v>
      </c>
      <c r="D95" s="76">
        <v>0.52083333333333304</v>
      </c>
      <c r="E95" s="8" t="s">
        <v>151</v>
      </c>
      <c r="F95" s="8" t="s">
        <v>135</v>
      </c>
      <c r="G95" s="3" t="s">
        <v>520</v>
      </c>
      <c r="H95" s="3"/>
    </row>
    <row r="96" spans="1:8" ht="20.25" customHeight="1" x14ac:dyDescent="0.25">
      <c r="A96" s="8" t="s">
        <v>124</v>
      </c>
      <c r="B96" s="7">
        <v>2</v>
      </c>
      <c r="C96" s="11" t="s">
        <v>36</v>
      </c>
      <c r="D96" s="76">
        <v>0.47916666666666702</v>
      </c>
      <c r="E96" s="8" t="s">
        <v>152</v>
      </c>
      <c r="F96" s="8" t="s">
        <v>130</v>
      </c>
      <c r="G96" s="3" t="s">
        <v>522</v>
      </c>
      <c r="H96" s="3"/>
    </row>
    <row r="97" spans="1:8" ht="20.25" customHeight="1" x14ac:dyDescent="0.25">
      <c r="A97" s="8" t="s">
        <v>124</v>
      </c>
      <c r="B97" s="7">
        <v>2</v>
      </c>
      <c r="C97" s="11" t="s">
        <v>103</v>
      </c>
      <c r="D97" s="76" t="s">
        <v>508</v>
      </c>
      <c r="E97" s="8" t="s">
        <v>153</v>
      </c>
      <c r="F97" s="8" t="s">
        <v>130</v>
      </c>
      <c r="G97" s="3"/>
      <c r="H97" s="3"/>
    </row>
    <row r="98" spans="1:8" ht="20.25" customHeight="1" x14ac:dyDescent="0.25">
      <c r="A98" s="8" t="s">
        <v>124</v>
      </c>
      <c r="B98" s="7">
        <v>2</v>
      </c>
      <c r="C98" s="11" t="s">
        <v>63</v>
      </c>
      <c r="D98" s="76" t="s">
        <v>508</v>
      </c>
      <c r="E98" s="8" t="s">
        <v>154</v>
      </c>
      <c r="F98" s="8" t="s">
        <v>155</v>
      </c>
      <c r="G98" s="3"/>
      <c r="H98" s="3"/>
    </row>
    <row r="99" spans="1:8" ht="20.25" customHeight="1" x14ac:dyDescent="0.25">
      <c r="A99" s="8" t="s">
        <v>156</v>
      </c>
      <c r="B99" s="7">
        <v>1</v>
      </c>
      <c r="C99" s="11" t="s">
        <v>13</v>
      </c>
      <c r="D99" s="76">
        <v>0.5625</v>
      </c>
      <c r="E99" s="8" t="s">
        <v>157</v>
      </c>
      <c r="F99" s="8" t="s">
        <v>158</v>
      </c>
      <c r="G99" s="3" t="s">
        <v>516</v>
      </c>
      <c r="H99" s="3"/>
    </row>
    <row r="100" spans="1:8" ht="20.25" customHeight="1" x14ac:dyDescent="0.25">
      <c r="A100" s="8" t="s">
        <v>156</v>
      </c>
      <c r="B100" s="7">
        <v>1</v>
      </c>
      <c r="C100" s="11" t="s">
        <v>17</v>
      </c>
      <c r="D100" s="76">
        <v>0.47916666666666702</v>
      </c>
      <c r="E100" s="8" t="s">
        <v>15</v>
      </c>
      <c r="F100" s="8" t="s">
        <v>16</v>
      </c>
      <c r="G100" s="3" t="s">
        <v>510</v>
      </c>
      <c r="H100" s="3"/>
    </row>
    <row r="101" spans="1:8" ht="20.25" customHeight="1" x14ac:dyDescent="0.25">
      <c r="A101" s="8" t="s">
        <v>156</v>
      </c>
      <c r="B101" s="7">
        <v>1</v>
      </c>
      <c r="C101" s="11" t="s">
        <v>23</v>
      </c>
      <c r="D101" s="76">
        <v>0.5625</v>
      </c>
      <c r="E101" s="8" t="s">
        <v>27</v>
      </c>
      <c r="F101" s="8" t="s">
        <v>159</v>
      </c>
      <c r="G101" s="3" t="s">
        <v>509</v>
      </c>
      <c r="H101" s="3"/>
    </row>
    <row r="102" spans="1:8" ht="20.25" customHeight="1" x14ac:dyDescent="0.25">
      <c r="A102" s="8" t="s">
        <v>156</v>
      </c>
      <c r="B102" s="7">
        <v>1</v>
      </c>
      <c r="C102" s="11" t="s">
        <v>23</v>
      </c>
      <c r="D102" s="76">
        <v>0.60416666666666696</v>
      </c>
      <c r="E102" s="8" t="s">
        <v>25</v>
      </c>
      <c r="F102" s="8" t="s">
        <v>26</v>
      </c>
      <c r="G102" s="3" t="s">
        <v>517</v>
      </c>
      <c r="H102" s="3" t="s">
        <v>523</v>
      </c>
    </row>
    <row r="103" spans="1:8" ht="20.25" customHeight="1" x14ac:dyDescent="0.25">
      <c r="A103" s="8" t="s">
        <v>156</v>
      </c>
      <c r="B103" s="7">
        <v>1</v>
      </c>
      <c r="C103" s="11" t="s">
        <v>29</v>
      </c>
      <c r="D103" s="76">
        <v>0.47916666666666702</v>
      </c>
      <c r="E103" s="8" t="s">
        <v>160</v>
      </c>
      <c r="F103" s="8" t="s">
        <v>161</v>
      </c>
      <c r="G103" s="3" t="s">
        <v>510</v>
      </c>
      <c r="H103" s="3"/>
    </row>
    <row r="104" spans="1:8" ht="20.25" customHeight="1" x14ac:dyDescent="0.25">
      <c r="A104" s="8" t="s">
        <v>156</v>
      </c>
      <c r="B104" s="7">
        <v>1</v>
      </c>
      <c r="C104" s="11" t="s">
        <v>29</v>
      </c>
      <c r="D104" s="76">
        <v>0.5625</v>
      </c>
      <c r="E104" s="8" t="s">
        <v>162</v>
      </c>
      <c r="F104" s="8" t="s">
        <v>161</v>
      </c>
      <c r="G104" s="3" t="s">
        <v>510</v>
      </c>
      <c r="H104" s="3"/>
    </row>
    <row r="105" spans="1:8" ht="20.25" customHeight="1" x14ac:dyDescent="0.25">
      <c r="A105" s="8" t="s">
        <v>156</v>
      </c>
      <c r="B105" s="7">
        <v>1</v>
      </c>
      <c r="C105" s="11" t="s">
        <v>36</v>
      </c>
      <c r="D105" s="76">
        <v>0.60416666666666696</v>
      </c>
      <c r="E105" s="8" t="s">
        <v>163</v>
      </c>
      <c r="F105" s="8" t="s">
        <v>158</v>
      </c>
      <c r="G105" s="3" t="s">
        <v>510</v>
      </c>
      <c r="H105" s="3"/>
    </row>
    <row r="106" spans="1:8" ht="20.25" customHeight="1" x14ac:dyDescent="0.25">
      <c r="A106" s="8" t="s">
        <v>156</v>
      </c>
      <c r="B106" s="7">
        <v>1</v>
      </c>
      <c r="C106" s="11" t="s">
        <v>39</v>
      </c>
      <c r="D106" s="76">
        <v>0.52083333333333304</v>
      </c>
      <c r="E106" s="8" t="s">
        <v>40</v>
      </c>
      <c r="F106" s="8" t="s">
        <v>41</v>
      </c>
      <c r="G106" s="3" t="s">
        <v>518</v>
      </c>
      <c r="H106" s="3"/>
    </row>
    <row r="107" spans="1:8" ht="20.25" customHeight="1" x14ac:dyDescent="0.25">
      <c r="A107" s="8" t="s">
        <v>156</v>
      </c>
      <c r="B107" s="7">
        <v>1</v>
      </c>
      <c r="C107" s="11" t="s">
        <v>46</v>
      </c>
      <c r="D107" s="76">
        <v>0.5625</v>
      </c>
      <c r="E107" s="8" t="s">
        <v>44</v>
      </c>
      <c r="F107" s="8" t="s">
        <v>45</v>
      </c>
      <c r="G107" s="3" t="s">
        <v>525</v>
      </c>
      <c r="H107" s="3"/>
    </row>
    <row r="108" spans="1:8" ht="20.25" customHeight="1" x14ac:dyDescent="0.25">
      <c r="A108" s="8" t="s">
        <v>156</v>
      </c>
      <c r="B108" s="7">
        <v>1</v>
      </c>
      <c r="C108" s="11" t="s">
        <v>49</v>
      </c>
      <c r="D108" s="76">
        <v>0.52083333333333304</v>
      </c>
      <c r="E108" s="8" t="s">
        <v>51</v>
      </c>
      <c r="F108" s="8" t="s">
        <v>538</v>
      </c>
      <c r="G108" s="3" t="s">
        <v>526</v>
      </c>
      <c r="H108" s="3"/>
    </row>
    <row r="109" spans="1:8" ht="20.25" customHeight="1" x14ac:dyDescent="0.25">
      <c r="A109" s="8" t="s">
        <v>156</v>
      </c>
      <c r="B109" s="7">
        <v>1</v>
      </c>
      <c r="C109" s="11" t="s">
        <v>63</v>
      </c>
      <c r="D109" s="76" t="s">
        <v>508</v>
      </c>
      <c r="E109" s="8" t="s">
        <v>167</v>
      </c>
      <c r="F109" s="8" t="s">
        <v>168</v>
      </c>
      <c r="G109" s="3"/>
      <c r="H109" s="3"/>
    </row>
    <row r="110" spans="1:8" ht="20.25" customHeight="1" x14ac:dyDescent="0.25">
      <c r="A110" s="8" t="s">
        <v>156</v>
      </c>
      <c r="B110" s="7">
        <v>1</v>
      </c>
      <c r="C110" s="11" t="s">
        <v>63</v>
      </c>
      <c r="D110" s="76" t="s">
        <v>508</v>
      </c>
      <c r="E110" s="8" t="s">
        <v>166</v>
      </c>
      <c r="F110" s="8" t="s">
        <v>117</v>
      </c>
      <c r="G110" s="3"/>
      <c r="H110" s="3"/>
    </row>
    <row r="111" spans="1:8" ht="20.25" customHeight="1" x14ac:dyDescent="0.25">
      <c r="A111" s="8" t="s">
        <v>156</v>
      </c>
      <c r="B111" s="7">
        <v>1</v>
      </c>
      <c r="C111" s="11" t="s">
        <v>63</v>
      </c>
      <c r="D111" s="76" t="s">
        <v>508</v>
      </c>
      <c r="E111" s="8" t="s">
        <v>169</v>
      </c>
      <c r="F111" s="8" t="s">
        <v>168</v>
      </c>
      <c r="G111" s="3"/>
      <c r="H111" s="3"/>
    </row>
    <row r="112" spans="1:8" ht="20.25" customHeight="1" x14ac:dyDescent="0.25">
      <c r="A112" s="8" t="s">
        <v>156</v>
      </c>
      <c r="B112" s="7">
        <v>2</v>
      </c>
      <c r="C112" s="11" t="s">
        <v>13</v>
      </c>
      <c r="D112" s="76">
        <v>0.4375</v>
      </c>
      <c r="E112" s="8" t="s">
        <v>11</v>
      </c>
      <c r="F112" s="8" t="s">
        <v>12</v>
      </c>
      <c r="G112" s="3" t="s">
        <v>509</v>
      </c>
      <c r="H112" s="3"/>
    </row>
    <row r="113" spans="1:8" ht="20.25" customHeight="1" x14ac:dyDescent="0.25">
      <c r="A113" s="8" t="s">
        <v>156</v>
      </c>
      <c r="B113" s="7">
        <v>2</v>
      </c>
      <c r="C113" s="11" t="s">
        <v>17</v>
      </c>
      <c r="D113" s="76">
        <v>0.5625</v>
      </c>
      <c r="E113" s="8" t="s">
        <v>170</v>
      </c>
      <c r="F113" s="8" t="s">
        <v>117</v>
      </c>
      <c r="G113" s="3" t="s">
        <v>515</v>
      </c>
      <c r="H113" s="3"/>
    </row>
    <row r="114" spans="1:8" ht="20.25" customHeight="1" x14ac:dyDescent="0.25">
      <c r="A114" s="8" t="s">
        <v>156</v>
      </c>
      <c r="B114" s="7">
        <v>2</v>
      </c>
      <c r="C114" s="11" t="s">
        <v>23</v>
      </c>
      <c r="D114" s="76">
        <v>0.64583333333333304</v>
      </c>
      <c r="E114" s="8" t="s">
        <v>171</v>
      </c>
      <c r="F114" s="8" t="s">
        <v>536</v>
      </c>
      <c r="G114" s="3" t="s">
        <v>520</v>
      </c>
      <c r="H114" s="3"/>
    </row>
    <row r="115" spans="1:8" ht="20.25" customHeight="1" x14ac:dyDescent="0.25">
      <c r="A115" s="8" t="s">
        <v>156</v>
      </c>
      <c r="B115" s="7">
        <v>2</v>
      </c>
      <c r="C115" s="11" t="s">
        <v>36</v>
      </c>
      <c r="D115" s="76">
        <v>0.47916666666666702</v>
      </c>
      <c r="E115" s="8" t="s">
        <v>172</v>
      </c>
      <c r="F115" s="8" t="s">
        <v>35</v>
      </c>
      <c r="G115" s="3" t="s">
        <v>515</v>
      </c>
      <c r="H115" s="3"/>
    </row>
    <row r="116" spans="1:8" ht="20.25" customHeight="1" x14ac:dyDescent="0.25">
      <c r="A116" s="8" t="s">
        <v>156</v>
      </c>
      <c r="B116" s="7">
        <v>2</v>
      </c>
      <c r="C116" s="11" t="s">
        <v>63</v>
      </c>
      <c r="D116" s="76" t="s">
        <v>508</v>
      </c>
      <c r="E116" s="8" t="s">
        <v>174</v>
      </c>
      <c r="F116" s="8" t="s">
        <v>161</v>
      </c>
      <c r="G116" s="3"/>
      <c r="H116" s="3"/>
    </row>
    <row r="117" spans="1:8" ht="20.25" customHeight="1" x14ac:dyDescent="0.25">
      <c r="A117" s="8" t="s">
        <v>156</v>
      </c>
      <c r="B117" s="7">
        <v>2</v>
      </c>
      <c r="C117" s="11" t="s">
        <v>63</v>
      </c>
      <c r="D117" s="76" t="s">
        <v>508</v>
      </c>
      <c r="E117" s="8" t="s">
        <v>173</v>
      </c>
      <c r="F117" s="8" t="s">
        <v>158</v>
      </c>
      <c r="G117" s="3"/>
      <c r="H117" s="3"/>
    </row>
    <row r="118" spans="1:8" ht="20.25" customHeight="1" x14ac:dyDescent="0.25">
      <c r="A118" s="8" t="s">
        <v>156</v>
      </c>
      <c r="B118" s="7">
        <v>2</v>
      </c>
      <c r="C118" s="11" t="s">
        <v>63</v>
      </c>
      <c r="D118" s="76" t="s">
        <v>508</v>
      </c>
      <c r="E118" s="8" t="s">
        <v>175</v>
      </c>
      <c r="F118" s="8" t="s">
        <v>161</v>
      </c>
      <c r="G118" s="3"/>
      <c r="H118" s="3"/>
    </row>
    <row r="119" spans="1:8" ht="20.25" customHeight="1" x14ac:dyDescent="0.25">
      <c r="A119" s="8" t="s">
        <v>176</v>
      </c>
      <c r="B119" s="7">
        <v>1</v>
      </c>
      <c r="C119" s="11" t="s">
        <v>17</v>
      </c>
      <c r="D119" s="76">
        <v>0.4375</v>
      </c>
      <c r="E119" s="8" t="s">
        <v>177</v>
      </c>
      <c r="F119" s="8" t="s">
        <v>53</v>
      </c>
      <c r="G119" s="3" t="s">
        <v>519</v>
      </c>
      <c r="H119" s="3"/>
    </row>
    <row r="120" spans="1:8" ht="20.25" customHeight="1" x14ac:dyDescent="0.25">
      <c r="A120" s="8" t="s">
        <v>176</v>
      </c>
      <c r="B120" s="7">
        <v>1</v>
      </c>
      <c r="C120" s="11" t="s">
        <v>17</v>
      </c>
      <c r="D120" s="76">
        <v>0.47916666666666702</v>
      </c>
      <c r="E120" s="8" t="s">
        <v>178</v>
      </c>
      <c r="F120" s="8" t="s">
        <v>53</v>
      </c>
      <c r="G120" s="3" t="s">
        <v>521</v>
      </c>
      <c r="H120" s="3"/>
    </row>
    <row r="121" spans="1:8" ht="20.25" customHeight="1" x14ac:dyDescent="0.25">
      <c r="A121" s="8" t="s">
        <v>176</v>
      </c>
      <c r="B121" s="7">
        <v>1</v>
      </c>
      <c r="C121" s="11" t="s">
        <v>17</v>
      </c>
      <c r="D121" s="76">
        <v>0.47916666666666702</v>
      </c>
      <c r="E121" s="8" t="s">
        <v>178</v>
      </c>
      <c r="F121" s="8" t="s">
        <v>53</v>
      </c>
      <c r="G121" s="3" t="s">
        <v>521</v>
      </c>
      <c r="H121" s="3"/>
    </row>
    <row r="122" spans="1:8" ht="20.25" customHeight="1" x14ac:dyDescent="0.25">
      <c r="A122" s="8" t="s">
        <v>176</v>
      </c>
      <c r="B122" s="7">
        <v>1</v>
      </c>
      <c r="C122" s="11" t="s">
        <v>23</v>
      </c>
      <c r="D122" s="76">
        <v>0.52083333333333304</v>
      </c>
      <c r="E122" s="8" t="s">
        <v>179</v>
      </c>
      <c r="F122" s="8" t="s">
        <v>535</v>
      </c>
      <c r="G122" s="3" t="s">
        <v>511</v>
      </c>
      <c r="H122" s="3"/>
    </row>
    <row r="123" spans="1:8" ht="20.25" customHeight="1" x14ac:dyDescent="0.25">
      <c r="A123" s="8" t="s">
        <v>176</v>
      </c>
      <c r="B123" s="7">
        <v>1</v>
      </c>
      <c r="C123" s="11" t="s">
        <v>29</v>
      </c>
      <c r="D123" s="76">
        <v>0.52083333333333304</v>
      </c>
      <c r="E123" s="8" t="s">
        <v>27</v>
      </c>
      <c r="F123" s="8" t="s">
        <v>28</v>
      </c>
      <c r="G123" s="3" t="s">
        <v>518</v>
      </c>
      <c r="H123" s="3" t="s">
        <v>529</v>
      </c>
    </row>
    <row r="124" spans="1:8" ht="20.25" customHeight="1" x14ac:dyDescent="0.25">
      <c r="A124" s="8" t="s">
        <v>176</v>
      </c>
      <c r="B124" s="7">
        <v>1</v>
      </c>
      <c r="C124" s="11" t="s">
        <v>39</v>
      </c>
      <c r="D124" s="76">
        <v>0.52083333333333304</v>
      </c>
      <c r="E124" s="8" t="s">
        <v>40</v>
      </c>
      <c r="F124" s="8" t="s">
        <v>41</v>
      </c>
      <c r="G124" s="3" t="s">
        <v>519</v>
      </c>
      <c r="H124" s="3"/>
    </row>
    <row r="125" spans="1:8" ht="20.25" customHeight="1" x14ac:dyDescent="0.25">
      <c r="A125" s="8" t="s">
        <v>176</v>
      </c>
      <c r="B125" s="7">
        <v>1</v>
      </c>
      <c r="C125" s="11" t="s">
        <v>46</v>
      </c>
      <c r="D125" s="76">
        <v>0.47916666666666702</v>
      </c>
      <c r="E125" s="8" t="s">
        <v>180</v>
      </c>
      <c r="F125" s="8" t="s">
        <v>53</v>
      </c>
      <c r="G125" s="3" t="s">
        <v>511</v>
      </c>
      <c r="H125" s="3"/>
    </row>
    <row r="126" spans="1:8" ht="20.25" customHeight="1" x14ac:dyDescent="0.25">
      <c r="A126" s="8" t="s">
        <v>176</v>
      </c>
      <c r="B126" s="7">
        <v>1</v>
      </c>
      <c r="C126" s="11" t="s">
        <v>46</v>
      </c>
      <c r="D126" s="76">
        <v>0.5625</v>
      </c>
      <c r="E126" s="8" t="s">
        <v>44</v>
      </c>
      <c r="F126" s="8" t="s">
        <v>45</v>
      </c>
      <c r="G126" s="3" t="s">
        <v>510</v>
      </c>
      <c r="H126" s="3"/>
    </row>
    <row r="127" spans="1:8" ht="20.25" customHeight="1" x14ac:dyDescent="0.25">
      <c r="A127" s="8" t="s">
        <v>176</v>
      </c>
      <c r="B127" s="7">
        <v>1</v>
      </c>
      <c r="C127" s="11" t="s">
        <v>49</v>
      </c>
      <c r="D127" s="76">
        <v>0.47916666666666702</v>
      </c>
      <c r="E127" s="8" t="s">
        <v>47</v>
      </c>
      <c r="F127" s="8" t="s">
        <v>48</v>
      </c>
      <c r="G127" s="3" t="s">
        <v>511</v>
      </c>
      <c r="H127" s="3"/>
    </row>
    <row r="128" spans="1:8" ht="20.25" customHeight="1" x14ac:dyDescent="0.25">
      <c r="A128" s="8" t="s">
        <v>176</v>
      </c>
      <c r="B128" s="7">
        <v>1</v>
      </c>
      <c r="C128" s="11" t="s">
        <v>49</v>
      </c>
      <c r="D128" s="76">
        <v>0.52083333333333304</v>
      </c>
      <c r="E128" s="8" t="s">
        <v>51</v>
      </c>
      <c r="F128" s="8" t="s">
        <v>538</v>
      </c>
      <c r="G128" s="3" t="s">
        <v>513</v>
      </c>
      <c r="H128" s="3" t="s">
        <v>515</v>
      </c>
    </row>
    <row r="129" spans="1:8" ht="20.25" customHeight="1" x14ac:dyDescent="0.25">
      <c r="A129" s="8" t="s">
        <v>176</v>
      </c>
      <c r="B129" s="7">
        <v>1</v>
      </c>
      <c r="C129" s="11" t="s">
        <v>60</v>
      </c>
      <c r="D129" s="76">
        <v>0.4375</v>
      </c>
      <c r="E129" s="8" t="s">
        <v>58</v>
      </c>
      <c r="F129" s="8" t="s">
        <v>59</v>
      </c>
      <c r="G129" s="3" t="s">
        <v>513</v>
      </c>
      <c r="H129" s="3"/>
    </row>
    <row r="130" spans="1:8" ht="20.25" customHeight="1" x14ac:dyDescent="0.25">
      <c r="A130" s="8" t="s">
        <v>176</v>
      </c>
      <c r="B130" s="7">
        <v>1</v>
      </c>
      <c r="C130" s="11" t="s">
        <v>63</v>
      </c>
      <c r="D130" s="76" t="s">
        <v>508</v>
      </c>
      <c r="E130" s="8" t="s">
        <v>88</v>
      </c>
      <c r="F130" s="8" t="s">
        <v>89</v>
      </c>
      <c r="G130" s="3"/>
      <c r="H130" s="3"/>
    </row>
    <row r="131" spans="1:8" ht="20.25" customHeight="1" x14ac:dyDescent="0.25">
      <c r="A131" s="8" t="s">
        <v>176</v>
      </c>
      <c r="B131" s="7">
        <v>2</v>
      </c>
      <c r="C131" s="11" t="s">
        <v>13</v>
      </c>
      <c r="D131" s="76">
        <v>0.4375</v>
      </c>
      <c r="E131" s="8" t="s">
        <v>181</v>
      </c>
      <c r="F131" s="8" t="s">
        <v>73</v>
      </c>
      <c r="G131" s="3" t="s">
        <v>518</v>
      </c>
      <c r="H131" s="3"/>
    </row>
    <row r="132" spans="1:8" ht="20.25" customHeight="1" x14ac:dyDescent="0.25">
      <c r="A132" s="8" t="s">
        <v>176</v>
      </c>
      <c r="B132" s="7">
        <v>2</v>
      </c>
      <c r="C132" s="11" t="s">
        <v>29</v>
      </c>
      <c r="D132" s="76">
        <v>0.4375</v>
      </c>
      <c r="E132" s="8" t="s">
        <v>182</v>
      </c>
      <c r="F132" s="8" t="s">
        <v>183</v>
      </c>
      <c r="G132" s="3" t="s">
        <v>513</v>
      </c>
      <c r="H132" s="3" t="s">
        <v>515</v>
      </c>
    </row>
    <row r="133" spans="1:8" ht="20.25" customHeight="1" x14ac:dyDescent="0.25">
      <c r="A133" s="8" t="s">
        <v>176</v>
      </c>
      <c r="B133" s="7">
        <v>2</v>
      </c>
      <c r="C133" s="11" t="s">
        <v>29</v>
      </c>
      <c r="D133" s="76">
        <v>0.47916666666666702</v>
      </c>
      <c r="E133" s="8" t="s">
        <v>184</v>
      </c>
      <c r="F133" s="8" t="s">
        <v>183</v>
      </c>
      <c r="G133" s="3" t="s">
        <v>513</v>
      </c>
      <c r="H133" s="3" t="s">
        <v>515</v>
      </c>
    </row>
    <row r="134" spans="1:8" ht="20.25" customHeight="1" x14ac:dyDescent="0.25">
      <c r="A134" s="8" t="s">
        <v>176</v>
      </c>
      <c r="B134" s="7">
        <v>2</v>
      </c>
      <c r="C134" s="11" t="s">
        <v>46</v>
      </c>
      <c r="D134" s="76">
        <v>0.4375</v>
      </c>
      <c r="E134" s="8" t="s">
        <v>185</v>
      </c>
      <c r="F134" s="8" t="s">
        <v>183</v>
      </c>
      <c r="G134" s="3" t="s">
        <v>518</v>
      </c>
      <c r="H134" s="3" t="s">
        <v>529</v>
      </c>
    </row>
    <row r="135" spans="1:8" ht="20.25" customHeight="1" x14ac:dyDescent="0.25">
      <c r="A135" s="8" t="s">
        <v>176</v>
      </c>
      <c r="B135" s="7">
        <v>2</v>
      </c>
      <c r="C135" s="11" t="s">
        <v>60</v>
      </c>
      <c r="D135" s="76">
        <v>0.5625</v>
      </c>
      <c r="E135" s="8" t="s">
        <v>116</v>
      </c>
      <c r="F135" s="8" t="s">
        <v>117</v>
      </c>
      <c r="G135" s="3" t="s">
        <v>510</v>
      </c>
      <c r="H135" s="3"/>
    </row>
    <row r="136" spans="1:8" ht="20.25" customHeight="1" x14ac:dyDescent="0.25">
      <c r="A136" s="8" t="s">
        <v>176</v>
      </c>
      <c r="B136" s="7">
        <v>2</v>
      </c>
      <c r="C136" s="11" t="s">
        <v>63</v>
      </c>
      <c r="D136" s="76" t="s">
        <v>508</v>
      </c>
      <c r="E136" s="8" t="s">
        <v>186</v>
      </c>
      <c r="F136" s="8" t="s">
        <v>187</v>
      </c>
      <c r="G136" s="3"/>
      <c r="H136" s="3"/>
    </row>
    <row r="137" spans="1:8" ht="20.25" customHeight="1" x14ac:dyDescent="0.25">
      <c r="A137" s="8" t="s">
        <v>188</v>
      </c>
      <c r="B137" s="7">
        <v>1</v>
      </c>
      <c r="C137" s="11" t="s">
        <v>13</v>
      </c>
      <c r="D137" s="76">
        <v>0.47916666666666702</v>
      </c>
      <c r="E137" s="8" t="s">
        <v>75</v>
      </c>
      <c r="F137" s="8" t="s">
        <v>106</v>
      </c>
      <c r="G137" s="3" t="s">
        <v>521</v>
      </c>
      <c r="H137" s="3"/>
    </row>
    <row r="138" spans="1:8" ht="20.25" customHeight="1" x14ac:dyDescent="0.25">
      <c r="A138" s="8" t="s">
        <v>188</v>
      </c>
      <c r="B138" s="7">
        <v>1</v>
      </c>
      <c r="C138" s="11" t="s">
        <v>13</v>
      </c>
      <c r="D138" s="76">
        <v>0.5625</v>
      </c>
      <c r="E138" s="8" t="s">
        <v>83</v>
      </c>
      <c r="F138" s="8" t="s">
        <v>189</v>
      </c>
      <c r="G138" s="3" t="s">
        <v>509</v>
      </c>
      <c r="H138" s="3"/>
    </row>
    <row r="139" spans="1:8" ht="20.25" customHeight="1" x14ac:dyDescent="0.25">
      <c r="A139" s="8" t="s">
        <v>188</v>
      </c>
      <c r="B139" s="7">
        <v>1</v>
      </c>
      <c r="C139" s="11" t="s">
        <v>17</v>
      </c>
      <c r="D139" s="76">
        <v>0.4375</v>
      </c>
      <c r="E139" s="8" t="s">
        <v>58</v>
      </c>
      <c r="F139" s="8" t="s">
        <v>12</v>
      </c>
      <c r="G139" s="3" t="s">
        <v>521</v>
      </c>
      <c r="H139" s="3"/>
    </row>
    <row r="140" spans="1:8" ht="20.25" customHeight="1" x14ac:dyDescent="0.25">
      <c r="A140" s="8" t="s">
        <v>188</v>
      </c>
      <c r="B140" s="7">
        <v>1</v>
      </c>
      <c r="C140" s="11" t="s">
        <v>17</v>
      </c>
      <c r="D140" s="76">
        <v>0.52083333333333304</v>
      </c>
      <c r="E140" s="8" t="s">
        <v>88</v>
      </c>
      <c r="F140" s="8" t="s">
        <v>190</v>
      </c>
      <c r="G140" s="3" t="s">
        <v>527</v>
      </c>
      <c r="H140" s="3"/>
    </row>
    <row r="141" spans="1:8" ht="20.25" customHeight="1" x14ac:dyDescent="0.25">
      <c r="A141" s="8" t="s">
        <v>188</v>
      </c>
      <c r="B141" s="7">
        <v>1</v>
      </c>
      <c r="C141" s="11" t="s">
        <v>23</v>
      </c>
      <c r="D141" s="76">
        <v>0.52083333333333304</v>
      </c>
      <c r="E141" s="8" t="s">
        <v>192</v>
      </c>
      <c r="F141" s="8" t="s">
        <v>193</v>
      </c>
      <c r="G141" s="3" t="s">
        <v>521</v>
      </c>
      <c r="H141" s="3"/>
    </row>
    <row r="142" spans="1:8" ht="20.25" customHeight="1" x14ac:dyDescent="0.25">
      <c r="A142" s="8" t="s">
        <v>188</v>
      </c>
      <c r="B142" s="7">
        <v>1</v>
      </c>
      <c r="C142" s="11" t="s">
        <v>23</v>
      </c>
      <c r="D142" s="76">
        <v>0.60416666666666696</v>
      </c>
      <c r="E142" s="8" t="s">
        <v>25</v>
      </c>
      <c r="F142" s="8" t="s">
        <v>26</v>
      </c>
      <c r="G142" s="3" t="s">
        <v>519</v>
      </c>
      <c r="H142" s="3"/>
    </row>
    <row r="143" spans="1:8" ht="20.25" customHeight="1" x14ac:dyDescent="0.25">
      <c r="A143" s="8" t="s">
        <v>188</v>
      </c>
      <c r="B143" s="7">
        <v>1</v>
      </c>
      <c r="C143" s="11" t="s">
        <v>36</v>
      </c>
      <c r="D143" s="76">
        <v>0.4375</v>
      </c>
      <c r="E143" s="8" t="s">
        <v>27</v>
      </c>
      <c r="F143" s="8" t="s">
        <v>137</v>
      </c>
      <c r="G143" s="3" t="s">
        <v>513</v>
      </c>
      <c r="H143" s="3" t="s">
        <v>515</v>
      </c>
    </row>
    <row r="144" spans="1:8" ht="20.25" customHeight="1" x14ac:dyDescent="0.25">
      <c r="A144" s="8" t="s">
        <v>188</v>
      </c>
      <c r="B144" s="7">
        <v>1</v>
      </c>
      <c r="C144" s="11" t="s">
        <v>39</v>
      </c>
      <c r="D144" s="76">
        <v>0.52083333333333304</v>
      </c>
      <c r="E144" s="8" t="s">
        <v>40</v>
      </c>
      <c r="F144" s="8" t="s">
        <v>41</v>
      </c>
      <c r="G144" s="3" t="s">
        <v>521</v>
      </c>
      <c r="H144" s="3"/>
    </row>
    <row r="145" spans="1:8" ht="20.25" customHeight="1" x14ac:dyDescent="0.25">
      <c r="A145" s="8" t="s">
        <v>188</v>
      </c>
      <c r="B145" s="7">
        <v>1</v>
      </c>
      <c r="C145" s="11" t="s">
        <v>39</v>
      </c>
      <c r="D145" s="76">
        <v>0.60416666666666696</v>
      </c>
      <c r="E145" s="8" t="s">
        <v>194</v>
      </c>
      <c r="F145" s="8" t="s">
        <v>38</v>
      </c>
      <c r="G145" s="3" t="s">
        <v>512</v>
      </c>
      <c r="H145" s="3"/>
    </row>
    <row r="146" spans="1:8" ht="20.25" customHeight="1" x14ac:dyDescent="0.25">
      <c r="A146" s="8" t="s">
        <v>188</v>
      </c>
      <c r="B146" s="7">
        <v>1</v>
      </c>
      <c r="C146" s="11" t="s">
        <v>46</v>
      </c>
      <c r="D146" s="76">
        <v>0.52083333333333304</v>
      </c>
      <c r="E146" s="8" t="s">
        <v>44</v>
      </c>
      <c r="F146" s="8" t="s">
        <v>195</v>
      </c>
      <c r="G146" s="3" t="s">
        <v>513</v>
      </c>
      <c r="H146" s="3" t="s">
        <v>515</v>
      </c>
    </row>
    <row r="147" spans="1:8" ht="20.25" customHeight="1" x14ac:dyDescent="0.25">
      <c r="A147" s="8" t="s">
        <v>188</v>
      </c>
      <c r="B147" s="7">
        <v>1</v>
      </c>
      <c r="C147" s="11" t="s">
        <v>49</v>
      </c>
      <c r="D147" s="76">
        <v>0.47916666666666702</v>
      </c>
      <c r="E147" s="8" t="s">
        <v>47</v>
      </c>
      <c r="F147" s="8" t="s">
        <v>48</v>
      </c>
      <c r="G147" s="3" t="s">
        <v>525</v>
      </c>
      <c r="H147" s="3" t="s">
        <v>527</v>
      </c>
    </row>
    <row r="148" spans="1:8" ht="20.25" customHeight="1" x14ac:dyDescent="0.25">
      <c r="A148" s="8" t="s">
        <v>188</v>
      </c>
      <c r="B148" s="7">
        <v>1</v>
      </c>
      <c r="C148" s="11" t="s">
        <v>49</v>
      </c>
      <c r="D148" s="76">
        <v>0.52083333333333304</v>
      </c>
      <c r="E148" s="8" t="s">
        <v>51</v>
      </c>
      <c r="F148" s="8" t="s">
        <v>538</v>
      </c>
      <c r="G148" s="3" t="s">
        <v>518</v>
      </c>
      <c r="H148" s="3" t="s">
        <v>529</v>
      </c>
    </row>
    <row r="149" spans="1:8" ht="20.25" customHeight="1" x14ac:dyDescent="0.25">
      <c r="A149" s="8" t="s">
        <v>188</v>
      </c>
      <c r="B149" s="7">
        <v>1</v>
      </c>
      <c r="C149" s="11" t="s">
        <v>60</v>
      </c>
      <c r="D149" s="76">
        <v>0.47916666666666702</v>
      </c>
      <c r="E149" s="8" t="s">
        <v>196</v>
      </c>
      <c r="F149" s="8" t="s">
        <v>59</v>
      </c>
      <c r="G149" s="3" t="s">
        <v>515</v>
      </c>
      <c r="H149" s="3"/>
    </row>
    <row r="150" spans="1:8" ht="20.25" customHeight="1" x14ac:dyDescent="0.25">
      <c r="A150" s="8" t="s">
        <v>188</v>
      </c>
      <c r="B150" s="7">
        <v>1</v>
      </c>
      <c r="C150" s="11" t="s">
        <v>60</v>
      </c>
      <c r="D150" s="76">
        <v>0.5625</v>
      </c>
      <c r="E150" s="8" t="s">
        <v>116</v>
      </c>
      <c r="F150" s="8" t="s">
        <v>117</v>
      </c>
      <c r="G150" s="3" t="s">
        <v>513</v>
      </c>
      <c r="H150" s="3" t="s">
        <v>515</v>
      </c>
    </row>
    <row r="151" spans="1:8" ht="20.25" customHeight="1" x14ac:dyDescent="0.25">
      <c r="A151" s="8" t="s">
        <v>188</v>
      </c>
      <c r="B151" s="7">
        <v>2</v>
      </c>
      <c r="C151" s="11" t="s">
        <v>13</v>
      </c>
      <c r="D151" s="76">
        <v>0.4375</v>
      </c>
      <c r="E151" s="8" t="s">
        <v>11</v>
      </c>
      <c r="F151" s="8" t="s">
        <v>12</v>
      </c>
      <c r="G151" s="3" t="s">
        <v>513</v>
      </c>
      <c r="H151" s="3"/>
    </row>
    <row r="152" spans="1:8" ht="20.25" customHeight="1" x14ac:dyDescent="0.25">
      <c r="A152" s="8" t="s">
        <v>188</v>
      </c>
      <c r="B152" s="7">
        <v>2</v>
      </c>
      <c r="C152" s="11" t="s">
        <v>17</v>
      </c>
      <c r="D152" s="76">
        <v>0.60416666666666696</v>
      </c>
      <c r="E152" s="8" t="s">
        <v>197</v>
      </c>
      <c r="F152" s="8" t="s">
        <v>198</v>
      </c>
      <c r="G152" s="3" t="s">
        <v>525</v>
      </c>
      <c r="H152" s="3"/>
    </row>
    <row r="153" spans="1:8" ht="20.25" customHeight="1" x14ac:dyDescent="0.25">
      <c r="A153" s="8" t="s">
        <v>188</v>
      </c>
      <c r="B153" s="7">
        <v>2</v>
      </c>
      <c r="C153" s="11" t="s">
        <v>29</v>
      </c>
      <c r="D153" s="76">
        <v>0.47916666666666702</v>
      </c>
      <c r="E153" s="8" t="s">
        <v>199</v>
      </c>
      <c r="F153" s="8" t="s">
        <v>200</v>
      </c>
      <c r="G153" s="3" t="s">
        <v>528</v>
      </c>
      <c r="H153" s="3"/>
    </row>
    <row r="154" spans="1:8" ht="20.25" customHeight="1" x14ac:dyDescent="0.25">
      <c r="A154" s="8" t="s">
        <v>188</v>
      </c>
      <c r="B154" s="7">
        <v>2</v>
      </c>
      <c r="C154" s="11" t="s">
        <v>29</v>
      </c>
      <c r="D154" s="76">
        <v>0.5625</v>
      </c>
      <c r="E154" s="8" t="s">
        <v>202</v>
      </c>
      <c r="F154" s="8" t="s">
        <v>159</v>
      </c>
      <c r="G154" s="3" t="s">
        <v>516</v>
      </c>
      <c r="H154" s="3"/>
    </row>
    <row r="155" spans="1:8" ht="20.25" customHeight="1" x14ac:dyDescent="0.25">
      <c r="A155" s="8" t="s">
        <v>188</v>
      </c>
      <c r="B155" s="7">
        <v>2</v>
      </c>
      <c r="C155" s="11" t="s">
        <v>36</v>
      </c>
      <c r="D155" s="76">
        <v>0.47916666666666702</v>
      </c>
      <c r="E155" s="8" t="s">
        <v>172</v>
      </c>
      <c r="F155" s="8" t="s">
        <v>35</v>
      </c>
      <c r="G155" s="3" t="s">
        <v>515</v>
      </c>
      <c r="H155" s="3"/>
    </row>
    <row r="156" spans="1:8" ht="20.25" customHeight="1" x14ac:dyDescent="0.25">
      <c r="A156" s="8" t="s">
        <v>188</v>
      </c>
      <c r="B156" s="7">
        <v>2</v>
      </c>
      <c r="C156" s="11" t="s">
        <v>39</v>
      </c>
      <c r="D156" s="76">
        <v>0.47916666666666702</v>
      </c>
      <c r="E156" s="8" t="s">
        <v>203</v>
      </c>
      <c r="F156" s="8" t="s">
        <v>204</v>
      </c>
      <c r="G156" s="3" t="s">
        <v>510</v>
      </c>
      <c r="H156" s="3"/>
    </row>
    <row r="157" spans="1:8" ht="20.25" customHeight="1" x14ac:dyDescent="0.25">
      <c r="A157" s="8" t="s">
        <v>188</v>
      </c>
      <c r="B157" s="7">
        <v>2</v>
      </c>
      <c r="C157" s="11" t="s">
        <v>60</v>
      </c>
      <c r="D157" s="76">
        <v>0.4375</v>
      </c>
      <c r="E157" s="8" t="s">
        <v>205</v>
      </c>
      <c r="F157" s="8" t="s">
        <v>206</v>
      </c>
      <c r="G157" s="3" t="s">
        <v>516</v>
      </c>
      <c r="H157" s="3"/>
    </row>
    <row r="158" spans="1:8" ht="20.25" customHeight="1" x14ac:dyDescent="0.25">
      <c r="A158" s="8" t="s">
        <v>188</v>
      </c>
      <c r="B158" s="7">
        <v>2</v>
      </c>
      <c r="C158" s="11" t="s">
        <v>208</v>
      </c>
      <c r="D158" s="76">
        <v>0.47916666666666702</v>
      </c>
      <c r="E158" s="8" t="s">
        <v>207</v>
      </c>
      <c r="F158" s="8" t="s">
        <v>206</v>
      </c>
      <c r="G158" s="3" t="s">
        <v>510</v>
      </c>
      <c r="H158" s="3"/>
    </row>
    <row r="159" spans="1:8" ht="20.25" customHeight="1" x14ac:dyDescent="0.25">
      <c r="A159" s="8" t="s">
        <v>188</v>
      </c>
      <c r="B159" s="7">
        <v>2</v>
      </c>
      <c r="C159" s="11" t="s">
        <v>208</v>
      </c>
      <c r="D159" s="76">
        <v>0.60416666666666696</v>
      </c>
      <c r="E159" s="8" t="s">
        <v>64</v>
      </c>
      <c r="F159" s="8" t="s">
        <v>206</v>
      </c>
      <c r="G159" s="3" t="s">
        <v>516</v>
      </c>
      <c r="H159" s="3"/>
    </row>
    <row r="160" spans="1:8" ht="20.25" customHeight="1" x14ac:dyDescent="0.25">
      <c r="A160" s="8" t="s">
        <v>188</v>
      </c>
      <c r="B160" s="7">
        <v>2</v>
      </c>
      <c r="C160" s="11" t="s">
        <v>63</v>
      </c>
      <c r="D160" s="76" t="s">
        <v>508</v>
      </c>
      <c r="E160" s="8" t="s">
        <v>121</v>
      </c>
      <c r="F160" s="8" t="s">
        <v>209</v>
      </c>
      <c r="G160" s="3"/>
      <c r="H160" s="3"/>
    </row>
    <row r="161" spans="1:8" ht="20.25" customHeight="1" x14ac:dyDescent="0.25">
      <c r="A161" s="8" t="s">
        <v>210</v>
      </c>
      <c r="B161" s="7">
        <v>1</v>
      </c>
      <c r="C161" s="11" t="s">
        <v>13</v>
      </c>
      <c r="D161" s="76">
        <v>0.5625</v>
      </c>
      <c r="E161" s="8" t="s">
        <v>211</v>
      </c>
      <c r="F161" s="8" t="s">
        <v>212</v>
      </c>
      <c r="G161" s="3" t="s">
        <v>512</v>
      </c>
      <c r="H161" s="3"/>
    </row>
    <row r="162" spans="1:8" ht="20.25" customHeight="1" x14ac:dyDescent="0.25">
      <c r="A162" s="8" t="s">
        <v>210</v>
      </c>
      <c r="B162" s="7">
        <v>1</v>
      </c>
      <c r="C162" s="11" t="s">
        <v>13</v>
      </c>
      <c r="D162" s="76">
        <v>0.60416666666666696</v>
      </c>
      <c r="E162" s="8" t="s">
        <v>90</v>
      </c>
      <c r="F162" s="8" t="s">
        <v>91</v>
      </c>
      <c r="G162" s="3" t="s">
        <v>512</v>
      </c>
      <c r="H162" s="3"/>
    </row>
    <row r="163" spans="1:8" ht="20.25" customHeight="1" x14ac:dyDescent="0.25">
      <c r="A163" s="8" t="s">
        <v>210</v>
      </c>
      <c r="B163" s="7">
        <v>1</v>
      </c>
      <c r="C163" s="11" t="s">
        <v>17</v>
      </c>
      <c r="D163" s="76">
        <v>0.5625</v>
      </c>
      <c r="E163" s="8" t="s">
        <v>213</v>
      </c>
      <c r="F163" s="8" t="s">
        <v>73</v>
      </c>
      <c r="G163" s="3" t="s">
        <v>512</v>
      </c>
      <c r="H163" s="3"/>
    </row>
    <row r="164" spans="1:8" ht="20.25" customHeight="1" x14ac:dyDescent="0.25">
      <c r="A164" s="8" t="s">
        <v>210</v>
      </c>
      <c r="B164" s="7">
        <v>1</v>
      </c>
      <c r="C164" s="11" t="s">
        <v>23</v>
      </c>
      <c r="D164" s="76">
        <v>0.4375</v>
      </c>
      <c r="E164" s="8" t="s">
        <v>214</v>
      </c>
      <c r="F164" s="8" t="s">
        <v>113</v>
      </c>
      <c r="G164" s="3" t="s">
        <v>512</v>
      </c>
      <c r="H164" s="3"/>
    </row>
    <row r="165" spans="1:8" ht="20.25" customHeight="1" x14ac:dyDescent="0.25">
      <c r="A165" s="8" t="s">
        <v>210</v>
      </c>
      <c r="B165" s="7">
        <v>1</v>
      </c>
      <c r="C165" s="11" t="s">
        <v>29</v>
      </c>
      <c r="D165" s="76">
        <v>0.60416666666666696</v>
      </c>
      <c r="E165" s="8" t="s">
        <v>75</v>
      </c>
      <c r="F165" s="8" t="s">
        <v>212</v>
      </c>
      <c r="G165" s="3" t="s">
        <v>516</v>
      </c>
      <c r="H165" s="3"/>
    </row>
    <row r="166" spans="1:8" ht="20.25" customHeight="1" x14ac:dyDescent="0.25">
      <c r="A166" s="8" t="s">
        <v>210</v>
      </c>
      <c r="B166" s="7">
        <v>1</v>
      </c>
      <c r="C166" s="11" t="s">
        <v>36</v>
      </c>
      <c r="D166" s="76">
        <v>0.60416666666666696</v>
      </c>
      <c r="E166" s="8" t="s">
        <v>215</v>
      </c>
      <c r="F166" s="8" t="s">
        <v>138</v>
      </c>
      <c r="G166" s="3" t="s">
        <v>512</v>
      </c>
      <c r="H166" s="3"/>
    </row>
    <row r="167" spans="1:8" ht="20.25" customHeight="1" x14ac:dyDescent="0.25">
      <c r="A167" s="8" t="s">
        <v>210</v>
      </c>
      <c r="B167" s="7">
        <v>1</v>
      </c>
      <c r="C167" s="11" t="s">
        <v>36</v>
      </c>
      <c r="D167" s="76">
        <v>0.6875</v>
      </c>
      <c r="E167" s="8" t="s">
        <v>81</v>
      </c>
      <c r="F167" s="8" t="s">
        <v>82</v>
      </c>
      <c r="G167" s="3" t="s">
        <v>513</v>
      </c>
      <c r="H167" s="3"/>
    </row>
    <row r="168" spans="1:8" ht="20.25" customHeight="1" x14ac:dyDescent="0.25">
      <c r="A168" s="8" t="s">
        <v>210</v>
      </c>
      <c r="B168" s="7">
        <v>1</v>
      </c>
      <c r="C168" s="11" t="s">
        <v>39</v>
      </c>
      <c r="D168" s="76">
        <v>0.47916666666666702</v>
      </c>
      <c r="E168" s="8" t="s">
        <v>216</v>
      </c>
      <c r="F168" s="8" t="s">
        <v>38</v>
      </c>
      <c r="G168" s="3" t="s">
        <v>516</v>
      </c>
      <c r="H168" s="3"/>
    </row>
    <row r="169" spans="1:8" ht="20.25" customHeight="1" x14ac:dyDescent="0.25">
      <c r="A169" s="8" t="s">
        <v>210</v>
      </c>
      <c r="B169" s="7">
        <v>1</v>
      </c>
      <c r="C169" s="11" t="s">
        <v>39</v>
      </c>
      <c r="D169" s="76">
        <v>0.52083333333333304</v>
      </c>
      <c r="E169" s="8" t="s">
        <v>40</v>
      </c>
      <c r="F169" s="8" t="s">
        <v>41</v>
      </c>
      <c r="G169" s="3" t="s">
        <v>516</v>
      </c>
      <c r="H169" s="3"/>
    </row>
    <row r="170" spans="1:8" ht="20.25" customHeight="1" x14ac:dyDescent="0.25">
      <c r="A170" s="8" t="s">
        <v>210</v>
      </c>
      <c r="B170" s="7">
        <v>1</v>
      </c>
      <c r="C170" s="11" t="s">
        <v>46</v>
      </c>
      <c r="D170" s="76">
        <v>0.52083333333333304</v>
      </c>
      <c r="E170" s="8" t="s">
        <v>44</v>
      </c>
      <c r="F170" s="8" t="s">
        <v>140</v>
      </c>
      <c r="G170" s="3" t="s">
        <v>511</v>
      </c>
      <c r="H170" s="3"/>
    </row>
    <row r="171" spans="1:8" ht="20.25" customHeight="1" x14ac:dyDescent="0.25">
      <c r="A171" s="8" t="s">
        <v>210</v>
      </c>
      <c r="B171" s="7">
        <v>1</v>
      </c>
      <c r="C171" s="11" t="s">
        <v>49</v>
      </c>
      <c r="D171" s="76">
        <v>0.52083333333333304</v>
      </c>
      <c r="E171" s="8" t="s">
        <v>51</v>
      </c>
      <c r="F171" s="8" t="s">
        <v>538</v>
      </c>
      <c r="G171" s="3" t="s">
        <v>527</v>
      </c>
      <c r="H171" s="3"/>
    </row>
    <row r="172" spans="1:8" ht="20.25" customHeight="1" x14ac:dyDescent="0.25">
      <c r="A172" s="8" t="s">
        <v>210</v>
      </c>
      <c r="B172" s="7">
        <v>1</v>
      </c>
      <c r="C172" s="11" t="s">
        <v>63</v>
      </c>
      <c r="D172" s="76" t="s">
        <v>508</v>
      </c>
      <c r="E172" s="8" t="s">
        <v>217</v>
      </c>
      <c r="F172" s="8" t="s">
        <v>38</v>
      </c>
      <c r="G172" s="3"/>
      <c r="H172" s="3"/>
    </row>
    <row r="173" spans="1:8" ht="20.25" customHeight="1" x14ac:dyDescent="0.25">
      <c r="A173" s="8" t="s">
        <v>210</v>
      </c>
      <c r="B173" s="7">
        <v>2</v>
      </c>
      <c r="C173" s="11" t="s">
        <v>13</v>
      </c>
      <c r="D173" s="76">
        <v>0.4375</v>
      </c>
      <c r="E173" s="8" t="s">
        <v>11</v>
      </c>
      <c r="F173" s="8" t="s">
        <v>12</v>
      </c>
      <c r="G173" s="3" t="s">
        <v>520</v>
      </c>
      <c r="H173" s="3"/>
    </row>
    <row r="174" spans="1:8" ht="20.25" customHeight="1" x14ac:dyDescent="0.25">
      <c r="A174" s="8" t="s">
        <v>210</v>
      </c>
      <c r="B174" s="7">
        <v>2</v>
      </c>
      <c r="C174" s="11" t="s">
        <v>17</v>
      </c>
      <c r="D174" s="76">
        <v>0.47916666666666702</v>
      </c>
      <c r="E174" s="8" t="s">
        <v>15</v>
      </c>
      <c r="F174" s="8" t="s">
        <v>16</v>
      </c>
      <c r="G174" s="3" t="s">
        <v>513</v>
      </c>
      <c r="H174" s="3"/>
    </row>
    <row r="175" spans="1:8" ht="20.25" customHeight="1" x14ac:dyDescent="0.25">
      <c r="A175" s="8" t="s">
        <v>210</v>
      </c>
      <c r="B175" s="7">
        <v>2</v>
      </c>
      <c r="C175" s="11" t="s">
        <v>17</v>
      </c>
      <c r="D175" s="76">
        <v>0.52083333333333304</v>
      </c>
      <c r="E175" s="8" t="s">
        <v>72</v>
      </c>
      <c r="F175" s="8" t="s">
        <v>73</v>
      </c>
      <c r="G175" s="3" t="s">
        <v>516</v>
      </c>
      <c r="H175" s="3"/>
    </row>
    <row r="176" spans="1:8" ht="20.25" customHeight="1" x14ac:dyDescent="0.25">
      <c r="A176" s="8" t="s">
        <v>210</v>
      </c>
      <c r="B176" s="7">
        <v>2</v>
      </c>
      <c r="C176" s="11" t="s">
        <v>23</v>
      </c>
      <c r="D176" s="76">
        <v>0.47916666666666702</v>
      </c>
      <c r="E176" s="8" t="s">
        <v>218</v>
      </c>
      <c r="F176" s="8" t="s">
        <v>113</v>
      </c>
      <c r="G176" s="3" t="s">
        <v>525</v>
      </c>
      <c r="H176" s="3"/>
    </row>
    <row r="177" spans="1:8" ht="20.25" customHeight="1" x14ac:dyDescent="0.25">
      <c r="A177" s="8" t="s">
        <v>210</v>
      </c>
      <c r="B177" s="7">
        <v>2</v>
      </c>
      <c r="C177" s="11" t="s">
        <v>23</v>
      </c>
      <c r="D177" s="76">
        <v>0.5625</v>
      </c>
      <c r="E177" s="8" t="s">
        <v>219</v>
      </c>
      <c r="F177" s="8" t="s">
        <v>212</v>
      </c>
      <c r="G177" s="3" t="s">
        <v>516</v>
      </c>
      <c r="H177" s="3"/>
    </row>
    <row r="178" spans="1:8" ht="20.25" customHeight="1" x14ac:dyDescent="0.25">
      <c r="A178" s="8" t="s">
        <v>210</v>
      </c>
      <c r="B178" s="7">
        <v>2</v>
      </c>
      <c r="C178" s="11" t="s">
        <v>29</v>
      </c>
      <c r="D178" s="76">
        <v>0.4375</v>
      </c>
      <c r="E178" s="8" t="s">
        <v>220</v>
      </c>
      <c r="F178" s="8" t="s">
        <v>113</v>
      </c>
      <c r="G178" s="3" t="s">
        <v>516</v>
      </c>
      <c r="H178" s="3"/>
    </row>
    <row r="179" spans="1:8" ht="20.25" customHeight="1" x14ac:dyDescent="0.25">
      <c r="A179" s="8" t="s">
        <v>210</v>
      </c>
      <c r="B179" s="7">
        <v>2</v>
      </c>
      <c r="C179" s="11" t="s">
        <v>29</v>
      </c>
      <c r="D179" s="76">
        <v>0.47916666666666702</v>
      </c>
      <c r="E179" s="8" t="s">
        <v>221</v>
      </c>
      <c r="F179" s="8" t="s">
        <v>113</v>
      </c>
      <c r="G179" s="3" t="s">
        <v>516</v>
      </c>
      <c r="H179" s="3"/>
    </row>
    <row r="180" spans="1:8" ht="20.25" customHeight="1" x14ac:dyDescent="0.25">
      <c r="A180" s="8" t="s">
        <v>210</v>
      </c>
      <c r="B180" s="7">
        <v>2</v>
      </c>
      <c r="C180" s="11" t="s">
        <v>36</v>
      </c>
      <c r="D180" s="76">
        <v>0.64583333333333304</v>
      </c>
      <c r="E180" s="8" t="s">
        <v>34</v>
      </c>
      <c r="F180" s="8" t="s">
        <v>35</v>
      </c>
      <c r="G180" s="3" t="s">
        <v>511</v>
      </c>
      <c r="H180" s="3"/>
    </row>
    <row r="181" spans="1:8" ht="20.25" customHeight="1" x14ac:dyDescent="0.25">
      <c r="A181" s="8" t="s">
        <v>210</v>
      </c>
      <c r="B181" s="7">
        <v>2</v>
      </c>
      <c r="C181" s="11" t="s">
        <v>39</v>
      </c>
      <c r="D181" s="76">
        <v>0.5625</v>
      </c>
      <c r="E181" s="8" t="s">
        <v>37</v>
      </c>
      <c r="F181" s="8" t="s">
        <v>38</v>
      </c>
      <c r="G181" s="3" t="s">
        <v>525</v>
      </c>
      <c r="H181" s="3"/>
    </row>
    <row r="182" spans="1:8" ht="20.25" customHeight="1" x14ac:dyDescent="0.25">
      <c r="A182" s="8" t="s">
        <v>210</v>
      </c>
      <c r="B182" s="7">
        <v>2</v>
      </c>
      <c r="C182" s="11" t="s">
        <v>60</v>
      </c>
      <c r="D182" s="76">
        <v>0.47916666666666702</v>
      </c>
      <c r="E182" s="8" t="s">
        <v>222</v>
      </c>
      <c r="F182" s="8" t="s">
        <v>117</v>
      </c>
      <c r="G182" s="3" t="s">
        <v>516</v>
      </c>
      <c r="H182" s="3"/>
    </row>
    <row r="183" spans="1:8" ht="20.25" customHeight="1" x14ac:dyDescent="0.25">
      <c r="A183" s="8" t="s">
        <v>223</v>
      </c>
      <c r="B183" s="7">
        <v>1</v>
      </c>
      <c r="C183" s="11" t="s">
        <v>17</v>
      </c>
      <c r="D183" s="76">
        <v>0.47916666666666702</v>
      </c>
      <c r="E183" s="8" t="s">
        <v>15</v>
      </c>
      <c r="F183" s="8" t="s">
        <v>16</v>
      </c>
      <c r="G183" s="3" t="s">
        <v>515</v>
      </c>
      <c r="H183" s="3"/>
    </row>
    <row r="184" spans="1:8" ht="20.25" customHeight="1" x14ac:dyDescent="0.25">
      <c r="A184" s="8" t="s">
        <v>223</v>
      </c>
      <c r="B184" s="7">
        <v>1</v>
      </c>
      <c r="C184" s="11" t="s">
        <v>23</v>
      </c>
      <c r="D184" s="76">
        <v>0.60416666666666696</v>
      </c>
      <c r="E184" s="8" t="s">
        <v>25</v>
      </c>
      <c r="F184" s="8" t="s">
        <v>26</v>
      </c>
      <c r="G184" s="3" t="s">
        <v>521</v>
      </c>
      <c r="H184" s="3"/>
    </row>
    <row r="185" spans="1:8" ht="20.25" customHeight="1" x14ac:dyDescent="0.25">
      <c r="A185" s="8" t="s">
        <v>223</v>
      </c>
      <c r="B185" s="7">
        <v>1</v>
      </c>
      <c r="C185" s="11" t="s">
        <v>29</v>
      </c>
      <c r="D185" s="76">
        <v>0.60416666666666696</v>
      </c>
      <c r="E185" s="8" t="s">
        <v>75</v>
      </c>
      <c r="F185" s="8" t="s">
        <v>212</v>
      </c>
      <c r="G185" s="3" t="s">
        <v>511</v>
      </c>
      <c r="H185" s="3"/>
    </row>
    <row r="186" spans="1:8" ht="20.25" customHeight="1" x14ac:dyDescent="0.25">
      <c r="A186" s="8" t="s">
        <v>223</v>
      </c>
      <c r="B186" s="7">
        <v>1</v>
      </c>
      <c r="C186" s="11" t="s">
        <v>36</v>
      </c>
      <c r="D186" s="76">
        <v>0.6875</v>
      </c>
      <c r="E186" s="8" t="s">
        <v>81</v>
      </c>
      <c r="F186" s="8" t="s">
        <v>82</v>
      </c>
      <c r="G186" s="3" t="s">
        <v>510</v>
      </c>
      <c r="H186" s="3"/>
    </row>
    <row r="187" spans="1:8" ht="20.25" customHeight="1" x14ac:dyDescent="0.25">
      <c r="A187" s="8" t="s">
        <v>223</v>
      </c>
      <c r="B187" s="7">
        <v>1</v>
      </c>
      <c r="C187" s="11" t="s">
        <v>39</v>
      </c>
      <c r="D187" s="76">
        <v>0.52083333333333304</v>
      </c>
      <c r="E187" s="8" t="s">
        <v>40</v>
      </c>
      <c r="F187" s="8" t="s">
        <v>41</v>
      </c>
      <c r="G187" s="3" t="s">
        <v>529</v>
      </c>
      <c r="H187" s="3" t="s">
        <v>528</v>
      </c>
    </row>
    <row r="188" spans="1:8" ht="20.25" customHeight="1" x14ac:dyDescent="0.25">
      <c r="A188" s="8" t="s">
        <v>223</v>
      </c>
      <c r="B188" s="7">
        <v>1</v>
      </c>
      <c r="C188" s="11" t="s">
        <v>46</v>
      </c>
      <c r="D188" s="76">
        <v>0.5625</v>
      </c>
      <c r="E188" s="8" t="s">
        <v>44</v>
      </c>
      <c r="F188" s="8" t="s">
        <v>87</v>
      </c>
      <c r="G188" s="3" t="s">
        <v>511</v>
      </c>
      <c r="H188" s="3"/>
    </row>
    <row r="189" spans="1:8" ht="20.25" customHeight="1" x14ac:dyDescent="0.25">
      <c r="A189" s="8" t="s">
        <v>223</v>
      </c>
      <c r="B189" s="7">
        <v>1</v>
      </c>
      <c r="C189" s="11" t="s">
        <v>49</v>
      </c>
      <c r="D189" s="76">
        <v>0.47916666666666702</v>
      </c>
      <c r="E189" s="8" t="s">
        <v>224</v>
      </c>
      <c r="F189" s="8" t="s">
        <v>48</v>
      </c>
      <c r="G189" s="3" t="s">
        <v>521</v>
      </c>
      <c r="H189" s="3"/>
    </row>
    <row r="190" spans="1:8" ht="20.25" customHeight="1" x14ac:dyDescent="0.25">
      <c r="A190" s="8" t="s">
        <v>223</v>
      </c>
      <c r="B190" s="7">
        <v>1</v>
      </c>
      <c r="C190" s="11" t="s">
        <v>49</v>
      </c>
      <c r="D190" s="76">
        <v>0.52083333333333304</v>
      </c>
      <c r="E190" s="8" t="s">
        <v>225</v>
      </c>
      <c r="F190" s="8" t="s">
        <v>48</v>
      </c>
      <c r="G190" s="3" t="s">
        <v>528</v>
      </c>
      <c r="H190" s="3"/>
    </row>
    <row r="191" spans="1:8" ht="20.25" customHeight="1" x14ac:dyDescent="0.25">
      <c r="A191" s="8" t="s">
        <v>223</v>
      </c>
      <c r="B191" s="7">
        <v>1</v>
      </c>
      <c r="C191" s="11" t="s">
        <v>49</v>
      </c>
      <c r="D191" s="76">
        <v>0.5625</v>
      </c>
      <c r="E191" s="8" t="s">
        <v>51</v>
      </c>
      <c r="F191" s="8" t="s">
        <v>538</v>
      </c>
      <c r="G191" s="3" t="s">
        <v>512</v>
      </c>
      <c r="H191" s="3"/>
    </row>
    <row r="192" spans="1:8" ht="20.25" customHeight="1" x14ac:dyDescent="0.25">
      <c r="A192" s="8" t="s">
        <v>223</v>
      </c>
      <c r="B192" s="7">
        <v>1</v>
      </c>
      <c r="C192" s="11" t="s">
        <v>60</v>
      </c>
      <c r="D192" s="76">
        <v>0.64583333333333304</v>
      </c>
      <c r="E192" s="8" t="s">
        <v>226</v>
      </c>
      <c r="F192" s="8" t="s">
        <v>227</v>
      </c>
      <c r="G192" s="3" t="s">
        <v>511</v>
      </c>
      <c r="H192" s="3"/>
    </row>
    <row r="193" spans="1:8" ht="20.25" customHeight="1" x14ac:dyDescent="0.25">
      <c r="A193" s="8" t="s">
        <v>223</v>
      </c>
      <c r="B193" s="7">
        <v>1</v>
      </c>
      <c r="C193" s="11" t="s">
        <v>208</v>
      </c>
      <c r="D193" s="76">
        <v>0.64583333333333304</v>
      </c>
      <c r="E193" s="8" t="s">
        <v>228</v>
      </c>
      <c r="F193" s="8" t="s">
        <v>227</v>
      </c>
      <c r="G193" s="3" t="s">
        <v>512</v>
      </c>
      <c r="H193" s="3" t="s">
        <v>516</v>
      </c>
    </row>
    <row r="194" spans="1:8" ht="20.25" customHeight="1" x14ac:dyDescent="0.25">
      <c r="A194" s="8" t="s">
        <v>223</v>
      </c>
      <c r="B194" s="7">
        <v>1</v>
      </c>
      <c r="C194" s="11" t="s">
        <v>63</v>
      </c>
      <c r="D194" s="76" t="s">
        <v>508</v>
      </c>
      <c r="E194" s="8" t="s">
        <v>88</v>
      </c>
      <c r="F194" s="8" t="s">
        <v>89</v>
      </c>
      <c r="G194" s="3"/>
      <c r="H194" s="3"/>
    </row>
    <row r="195" spans="1:8" ht="20.25" customHeight="1" x14ac:dyDescent="0.25">
      <c r="A195" s="8" t="s">
        <v>223</v>
      </c>
      <c r="B195" s="7">
        <v>2</v>
      </c>
      <c r="C195" s="11" t="s">
        <v>13</v>
      </c>
      <c r="D195" s="76">
        <v>0.60416666666666696</v>
      </c>
      <c r="E195" s="8" t="s">
        <v>229</v>
      </c>
      <c r="F195" s="8" t="s">
        <v>230</v>
      </c>
      <c r="G195" s="3" t="s">
        <v>518</v>
      </c>
      <c r="H195" s="3"/>
    </row>
    <row r="196" spans="1:8" ht="20.25" customHeight="1" x14ac:dyDescent="0.25">
      <c r="A196" s="8" t="s">
        <v>223</v>
      </c>
      <c r="B196" s="7">
        <v>2</v>
      </c>
      <c r="C196" s="11" t="s">
        <v>23</v>
      </c>
      <c r="D196" s="76">
        <v>0.5625</v>
      </c>
      <c r="E196" s="8" t="s">
        <v>99</v>
      </c>
      <c r="F196" s="8" t="s">
        <v>102</v>
      </c>
      <c r="G196" s="3" t="s">
        <v>520</v>
      </c>
      <c r="H196" s="3"/>
    </row>
    <row r="197" spans="1:8" ht="20.25" customHeight="1" x14ac:dyDescent="0.25">
      <c r="A197" s="8" t="s">
        <v>223</v>
      </c>
      <c r="B197" s="7">
        <v>2</v>
      </c>
      <c r="C197" s="11" t="s">
        <v>36</v>
      </c>
      <c r="D197" s="76">
        <v>0.4375</v>
      </c>
      <c r="E197" s="8" t="s">
        <v>231</v>
      </c>
      <c r="F197" s="8" t="s">
        <v>232</v>
      </c>
      <c r="G197" s="3" t="s">
        <v>518</v>
      </c>
      <c r="H197" s="3"/>
    </row>
    <row r="198" spans="1:8" ht="20.25" customHeight="1" x14ac:dyDescent="0.25">
      <c r="A198" s="8" t="s">
        <v>223</v>
      </c>
      <c r="B198" s="7">
        <v>2</v>
      </c>
      <c r="C198" s="11" t="s">
        <v>46</v>
      </c>
      <c r="D198" s="76">
        <v>0.4375</v>
      </c>
      <c r="E198" s="8" t="s">
        <v>233</v>
      </c>
      <c r="F198" s="8" t="s">
        <v>234</v>
      </c>
      <c r="G198" s="3" t="s">
        <v>513</v>
      </c>
      <c r="H198" s="3"/>
    </row>
    <row r="199" spans="1:8" ht="20.25" customHeight="1" x14ac:dyDescent="0.25">
      <c r="A199" s="8" t="s">
        <v>223</v>
      </c>
      <c r="B199" s="7">
        <v>2</v>
      </c>
      <c r="C199" s="11" t="s">
        <v>60</v>
      </c>
      <c r="D199" s="76">
        <v>0.4375</v>
      </c>
      <c r="E199" s="8" t="s">
        <v>235</v>
      </c>
      <c r="F199" s="8" t="s">
        <v>117</v>
      </c>
      <c r="G199" s="3" t="s">
        <v>509</v>
      </c>
      <c r="H199" s="3"/>
    </row>
    <row r="200" spans="1:8" ht="20.25" customHeight="1" x14ac:dyDescent="0.25">
      <c r="A200" s="8" t="s">
        <v>223</v>
      </c>
      <c r="B200" s="7">
        <v>2</v>
      </c>
      <c r="C200" s="11" t="s">
        <v>103</v>
      </c>
      <c r="D200" s="76" t="s">
        <v>508</v>
      </c>
      <c r="E200" s="8" t="s">
        <v>64</v>
      </c>
      <c r="F200" s="8" t="s">
        <v>227</v>
      </c>
      <c r="G200" s="3"/>
      <c r="H200" s="3"/>
    </row>
    <row r="201" spans="1:8" ht="20.25" customHeight="1" x14ac:dyDescent="0.25">
      <c r="A201" s="8" t="s">
        <v>223</v>
      </c>
      <c r="B201" s="7">
        <v>2</v>
      </c>
      <c r="C201" s="11" t="s">
        <v>63</v>
      </c>
      <c r="D201" s="76" t="s">
        <v>508</v>
      </c>
      <c r="E201" s="8" t="s">
        <v>236</v>
      </c>
      <c r="F201" s="8" t="s">
        <v>227</v>
      </c>
      <c r="G201" s="3"/>
      <c r="H201" s="3"/>
    </row>
    <row r="202" spans="1:8" ht="20.25" customHeight="1" x14ac:dyDescent="0.25">
      <c r="A202" s="8" t="s">
        <v>237</v>
      </c>
      <c r="B202" s="7">
        <v>1</v>
      </c>
      <c r="C202" s="11" t="s">
        <v>13</v>
      </c>
      <c r="D202" s="76">
        <v>0.47916666666666702</v>
      </c>
      <c r="E202" s="8" t="s">
        <v>238</v>
      </c>
      <c r="F202" s="8" t="s">
        <v>239</v>
      </c>
      <c r="G202" s="3" t="s">
        <v>515</v>
      </c>
      <c r="H202" s="3"/>
    </row>
    <row r="203" spans="1:8" ht="20.25" customHeight="1" x14ac:dyDescent="0.25">
      <c r="A203" s="8" t="s">
        <v>237</v>
      </c>
      <c r="B203" s="7">
        <v>1</v>
      </c>
      <c r="C203" s="11" t="s">
        <v>13</v>
      </c>
      <c r="D203" s="76">
        <v>0.60416666666666696</v>
      </c>
      <c r="E203" s="8" t="s">
        <v>90</v>
      </c>
      <c r="F203" s="8" t="s">
        <v>91</v>
      </c>
      <c r="G203" s="3" t="s">
        <v>510</v>
      </c>
      <c r="H203" s="3"/>
    </row>
    <row r="204" spans="1:8" ht="20.25" customHeight="1" x14ac:dyDescent="0.25">
      <c r="A204" s="8" t="s">
        <v>237</v>
      </c>
      <c r="B204" s="7">
        <v>1</v>
      </c>
      <c r="C204" s="11" t="s">
        <v>17</v>
      </c>
      <c r="D204" s="76">
        <v>0.60416666666666696</v>
      </c>
      <c r="E204" s="8" t="s">
        <v>240</v>
      </c>
      <c r="F204" s="8" t="s">
        <v>239</v>
      </c>
      <c r="G204" s="3" t="s">
        <v>510</v>
      </c>
      <c r="H204" s="3"/>
    </row>
    <row r="205" spans="1:8" ht="20.25" customHeight="1" x14ac:dyDescent="0.25">
      <c r="A205" s="8" t="s">
        <v>237</v>
      </c>
      <c r="B205" s="7">
        <v>1</v>
      </c>
      <c r="C205" s="11" t="s">
        <v>17</v>
      </c>
      <c r="D205" s="76">
        <v>0.64583333333333304</v>
      </c>
      <c r="E205" s="8" t="s">
        <v>241</v>
      </c>
      <c r="F205" s="8" t="s">
        <v>16</v>
      </c>
      <c r="G205" s="3" t="s">
        <v>510</v>
      </c>
      <c r="H205" s="3"/>
    </row>
    <row r="206" spans="1:8" ht="20.25" customHeight="1" x14ac:dyDescent="0.25">
      <c r="A206" s="8" t="s">
        <v>237</v>
      </c>
      <c r="B206" s="7">
        <v>1</v>
      </c>
      <c r="C206" s="11" t="s">
        <v>23</v>
      </c>
      <c r="D206" s="76">
        <v>0.60416666666666696</v>
      </c>
      <c r="E206" s="8" t="s">
        <v>25</v>
      </c>
      <c r="F206" s="8" t="s">
        <v>26</v>
      </c>
      <c r="G206" s="3" t="s">
        <v>520</v>
      </c>
      <c r="H206" s="3" t="s">
        <v>524</v>
      </c>
    </row>
    <row r="207" spans="1:8" ht="20.25" customHeight="1" x14ac:dyDescent="0.25">
      <c r="A207" s="8" t="s">
        <v>237</v>
      </c>
      <c r="B207" s="7">
        <v>1</v>
      </c>
      <c r="C207" s="11" t="s">
        <v>29</v>
      </c>
      <c r="D207" s="76">
        <v>0.52083333333333304</v>
      </c>
      <c r="E207" s="8" t="s">
        <v>95</v>
      </c>
      <c r="F207" s="8" t="s">
        <v>12</v>
      </c>
      <c r="G207" s="3" t="s">
        <v>516</v>
      </c>
      <c r="H207" s="3"/>
    </row>
    <row r="208" spans="1:8" ht="20.25" customHeight="1" x14ac:dyDescent="0.25">
      <c r="A208" s="8" t="s">
        <v>237</v>
      </c>
      <c r="B208" s="7">
        <v>1</v>
      </c>
      <c r="C208" s="11" t="s">
        <v>36</v>
      </c>
      <c r="D208" s="76">
        <v>0.64583333333333304</v>
      </c>
      <c r="E208" s="8" t="s">
        <v>34</v>
      </c>
      <c r="F208" s="8" t="s">
        <v>35</v>
      </c>
      <c r="G208" s="3" t="s">
        <v>516</v>
      </c>
      <c r="H208" s="3"/>
    </row>
    <row r="209" spans="1:8" ht="20.25" customHeight="1" x14ac:dyDescent="0.25">
      <c r="A209" s="8" t="s">
        <v>237</v>
      </c>
      <c r="B209" s="7">
        <v>1</v>
      </c>
      <c r="C209" s="11" t="s">
        <v>36</v>
      </c>
      <c r="D209" s="76">
        <v>0.6875</v>
      </c>
      <c r="E209" s="8" t="s">
        <v>75</v>
      </c>
      <c r="F209" s="8" t="s">
        <v>138</v>
      </c>
      <c r="G209" s="3" t="s">
        <v>512</v>
      </c>
      <c r="H209" s="3"/>
    </row>
    <row r="210" spans="1:8" ht="20.25" customHeight="1" x14ac:dyDescent="0.25">
      <c r="A210" s="8" t="s">
        <v>237</v>
      </c>
      <c r="B210" s="7">
        <v>1</v>
      </c>
      <c r="C210" s="11" t="s">
        <v>39</v>
      </c>
      <c r="D210" s="76">
        <v>0.52083333333333304</v>
      </c>
      <c r="E210" s="8" t="s">
        <v>40</v>
      </c>
      <c r="F210" s="8" t="s">
        <v>41</v>
      </c>
      <c r="G210" s="3" t="s">
        <v>526</v>
      </c>
      <c r="H210" s="3" t="s">
        <v>531</v>
      </c>
    </row>
    <row r="211" spans="1:8" ht="20.25" customHeight="1" x14ac:dyDescent="0.25">
      <c r="A211" s="8" t="s">
        <v>237</v>
      </c>
      <c r="B211" s="7">
        <v>1</v>
      </c>
      <c r="C211" s="11" t="s">
        <v>46</v>
      </c>
      <c r="D211" s="76">
        <v>0.52083333333333304</v>
      </c>
      <c r="E211" s="8" t="s">
        <v>44</v>
      </c>
      <c r="F211" s="8" t="s">
        <v>140</v>
      </c>
      <c r="G211" s="3" t="s">
        <v>521</v>
      </c>
      <c r="H211" s="3"/>
    </row>
    <row r="212" spans="1:8" ht="20.25" customHeight="1" x14ac:dyDescent="0.25">
      <c r="A212" s="8" t="s">
        <v>237</v>
      </c>
      <c r="B212" s="7">
        <v>1</v>
      </c>
      <c r="C212" s="11" t="s">
        <v>46</v>
      </c>
      <c r="D212" s="76">
        <v>0.60416666666666696</v>
      </c>
      <c r="E212" s="8" t="s">
        <v>115</v>
      </c>
      <c r="F212" s="8" t="s">
        <v>84</v>
      </c>
      <c r="G212" s="3" t="s">
        <v>521</v>
      </c>
      <c r="H212" s="3"/>
    </row>
    <row r="213" spans="1:8" ht="20.25" customHeight="1" x14ac:dyDescent="0.25">
      <c r="A213" s="8" t="s">
        <v>237</v>
      </c>
      <c r="B213" s="7">
        <v>1</v>
      </c>
      <c r="C213" s="11" t="s">
        <v>49</v>
      </c>
      <c r="D213" s="76">
        <v>0.47916666666666702</v>
      </c>
      <c r="E213" s="8" t="s">
        <v>47</v>
      </c>
      <c r="F213" s="8" t="s">
        <v>67</v>
      </c>
      <c r="G213" s="3" t="s">
        <v>523</v>
      </c>
      <c r="H213" s="3" t="s">
        <v>530</v>
      </c>
    </row>
    <row r="214" spans="1:8" ht="20.25" customHeight="1" x14ac:dyDescent="0.25">
      <c r="A214" s="8" t="s">
        <v>237</v>
      </c>
      <c r="B214" s="7">
        <v>1</v>
      </c>
      <c r="C214" s="11" t="s">
        <v>49</v>
      </c>
      <c r="D214" s="76">
        <v>0.52083333333333304</v>
      </c>
      <c r="E214" s="8" t="s">
        <v>51</v>
      </c>
      <c r="F214" s="8" t="s">
        <v>538</v>
      </c>
      <c r="G214" s="3" t="s">
        <v>525</v>
      </c>
      <c r="H214" s="3"/>
    </row>
    <row r="215" spans="1:8" ht="20.25" customHeight="1" x14ac:dyDescent="0.25">
      <c r="A215" s="8" t="s">
        <v>237</v>
      </c>
      <c r="B215" s="7">
        <v>1</v>
      </c>
      <c r="C215" s="11" t="s">
        <v>60</v>
      </c>
      <c r="D215" s="76">
        <v>0.47916666666666702</v>
      </c>
      <c r="E215" s="8" t="s">
        <v>222</v>
      </c>
      <c r="F215" s="8" t="s">
        <v>117</v>
      </c>
      <c r="G215" s="3" t="s">
        <v>510</v>
      </c>
      <c r="H215" s="3"/>
    </row>
    <row r="216" spans="1:8" ht="20.25" customHeight="1" x14ac:dyDescent="0.25">
      <c r="A216" s="8" t="s">
        <v>237</v>
      </c>
      <c r="B216" s="7">
        <v>2</v>
      </c>
      <c r="C216" s="11" t="s">
        <v>13</v>
      </c>
      <c r="D216" s="76">
        <v>0.4375</v>
      </c>
      <c r="E216" s="8" t="s">
        <v>243</v>
      </c>
      <c r="F216" s="8" t="s">
        <v>12</v>
      </c>
      <c r="G216" s="3" t="s">
        <v>524</v>
      </c>
      <c r="H216" s="3"/>
    </row>
    <row r="217" spans="1:8" ht="20.25" customHeight="1" x14ac:dyDescent="0.25">
      <c r="A217" s="8" t="s">
        <v>237</v>
      </c>
      <c r="B217" s="7">
        <v>2</v>
      </c>
      <c r="C217" s="11" t="s">
        <v>13</v>
      </c>
      <c r="D217" s="76">
        <v>0.5625</v>
      </c>
      <c r="E217" s="8" t="s">
        <v>244</v>
      </c>
      <c r="F217" s="8" t="s">
        <v>239</v>
      </c>
      <c r="G217" s="3" t="s">
        <v>510</v>
      </c>
      <c r="H217" s="3"/>
    </row>
    <row r="218" spans="1:8" ht="20.25" customHeight="1" x14ac:dyDescent="0.25">
      <c r="A218" s="8" t="s">
        <v>237</v>
      </c>
      <c r="B218" s="7">
        <v>2</v>
      </c>
      <c r="C218" s="11" t="s">
        <v>17</v>
      </c>
      <c r="D218" s="76">
        <v>0.4375</v>
      </c>
      <c r="E218" s="8" t="s">
        <v>107</v>
      </c>
      <c r="F218" s="8" t="s">
        <v>245</v>
      </c>
      <c r="G218" s="3" t="s">
        <v>525</v>
      </c>
      <c r="H218" s="3"/>
    </row>
    <row r="219" spans="1:8" ht="20.25" customHeight="1" x14ac:dyDescent="0.25">
      <c r="A219" s="8" t="s">
        <v>237</v>
      </c>
      <c r="B219" s="7">
        <v>2</v>
      </c>
      <c r="C219" s="11" t="s">
        <v>29</v>
      </c>
      <c r="D219" s="76">
        <v>0.47916666666666702</v>
      </c>
      <c r="E219" s="8" t="s">
        <v>246</v>
      </c>
      <c r="F219" s="8" t="s">
        <v>200</v>
      </c>
      <c r="G219" s="3" t="s">
        <v>526</v>
      </c>
      <c r="H219" s="3"/>
    </row>
    <row r="220" spans="1:8" ht="20.25" customHeight="1" x14ac:dyDescent="0.25">
      <c r="A220" s="8" t="s">
        <v>237</v>
      </c>
      <c r="B220" s="7">
        <v>2</v>
      </c>
      <c r="C220" s="11" t="s">
        <v>29</v>
      </c>
      <c r="D220" s="76">
        <v>0.5625</v>
      </c>
      <c r="E220" s="8" t="s">
        <v>247</v>
      </c>
      <c r="F220" s="8" t="s">
        <v>12</v>
      </c>
      <c r="G220" s="3" t="s">
        <v>520</v>
      </c>
      <c r="H220" s="3"/>
    </row>
    <row r="221" spans="1:8" ht="20.25" customHeight="1" x14ac:dyDescent="0.25">
      <c r="A221" s="8" t="s">
        <v>237</v>
      </c>
      <c r="B221" s="7">
        <v>2</v>
      </c>
      <c r="C221" s="11" t="s">
        <v>36</v>
      </c>
      <c r="D221" s="76">
        <v>0.47916666666666702</v>
      </c>
      <c r="E221" s="8" t="s">
        <v>112</v>
      </c>
      <c r="F221" s="8" t="s">
        <v>248</v>
      </c>
      <c r="G221" s="3" t="s">
        <v>516</v>
      </c>
      <c r="H221" s="3"/>
    </row>
    <row r="222" spans="1:8" ht="20.25" customHeight="1" x14ac:dyDescent="0.25">
      <c r="A222" s="8" t="s">
        <v>237</v>
      </c>
      <c r="B222" s="7">
        <v>2</v>
      </c>
      <c r="C222" s="11" t="s">
        <v>39</v>
      </c>
      <c r="D222" s="76">
        <v>0.47916666666666702</v>
      </c>
      <c r="E222" s="8" t="s">
        <v>203</v>
      </c>
      <c r="F222" s="8" t="s">
        <v>204</v>
      </c>
      <c r="G222" s="3" t="s">
        <v>512</v>
      </c>
      <c r="H222" s="3"/>
    </row>
    <row r="223" spans="1:8" ht="20.25" customHeight="1" x14ac:dyDescent="0.25">
      <c r="A223" s="8" t="s">
        <v>237</v>
      </c>
      <c r="B223" s="7">
        <v>2</v>
      </c>
      <c r="C223" s="11" t="s">
        <v>46</v>
      </c>
      <c r="D223" s="76">
        <v>0.5625</v>
      </c>
      <c r="E223" s="8" t="s">
        <v>85</v>
      </c>
      <c r="F223" s="8" t="s">
        <v>249</v>
      </c>
      <c r="G223" s="3" t="s">
        <v>516</v>
      </c>
      <c r="H223" s="3"/>
    </row>
    <row r="224" spans="1:8" ht="20.25" customHeight="1" x14ac:dyDescent="0.25">
      <c r="A224" s="8" t="s">
        <v>237</v>
      </c>
      <c r="B224" s="7">
        <v>2</v>
      </c>
      <c r="C224" s="11" t="s">
        <v>103</v>
      </c>
      <c r="D224" s="76" t="s">
        <v>508</v>
      </c>
      <c r="E224" s="8" t="s">
        <v>64</v>
      </c>
      <c r="F224" s="8" t="s">
        <v>239</v>
      </c>
      <c r="G224" s="3"/>
      <c r="H224" s="3"/>
    </row>
    <row r="225" spans="1:8" ht="20.25" customHeight="1" x14ac:dyDescent="0.25">
      <c r="A225" s="8" t="s">
        <v>250</v>
      </c>
      <c r="B225" s="7">
        <v>1</v>
      </c>
      <c r="C225" s="11" t="s">
        <v>13</v>
      </c>
      <c r="D225" s="76">
        <v>0.52083333333333304</v>
      </c>
      <c r="E225" s="8" t="s">
        <v>251</v>
      </c>
      <c r="F225" s="8" t="s">
        <v>108</v>
      </c>
      <c r="G225" s="3" t="s">
        <v>516</v>
      </c>
      <c r="H225" s="3"/>
    </row>
    <row r="226" spans="1:8" ht="20.25" customHeight="1" x14ac:dyDescent="0.25">
      <c r="A226" s="8" t="s">
        <v>250</v>
      </c>
      <c r="B226" s="7">
        <v>1</v>
      </c>
      <c r="C226" s="11" t="s">
        <v>17</v>
      </c>
      <c r="D226" s="76">
        <v>0.5625</v>
      </c>
      <c r="E226" s="8" t="s">
        <v>252</v>
      </c>
      <c r="F226" s="8" t="s">
        <v>190</v>
      </c>
      <c r="G226" s="3" t="s">
        <v>518</v>
      </c>
      <c r="H226" s="3"/>
    </row>
    <row r="227" spans="1:8" ht="20.25" customHeight="1" x14ac:dyDescent="0.25">
      <c r="A227" s="8" t="s">
        <v>250</v>
      </c>
      <c r="B227" s="7">
        <v>1</v>
      </c>
      <c r="C227" s="11" t="s">
        <v>23</v>
      </c>
      <c r="D227" s="76">
        <v>0.4375</v>
      </c>
      <c r="E227" s="8" t="s">
        <v>253</v>
      </c>
      <c r="F227" s="8" t="s">
        <v>245</v>
      </c>
      <c r="G227" s="3" t="s">
        <v>516</v>
      </c>
      <c r="H227" s="3"/>
    </row>
    <row r="228" spans="1:8" ht="20.25" customHeight="1" x14ac:dyDescent="0.25">
      <c r="A228" s="8" t="s">
        <v>250</v>
      </c>
      <c r="B228" s="7">
        <v>1</v>
      </c>
      <c r="C228" s="11" t="s">
        <v>23</v>
      </c>
      <c r="D228" s="76">
        <v>0.4375</v>
      </c>
      <c r="E228" s="8" t="s">
        <v>254</v>
      </c>
      <c r="F228" s="8" t="s">
        <v>245</v>
      </c>
      <c r="G228" s="3" t="s">
        <v>516</v>
      </c>
      <c r="H228" s="3"/>
    </row>
    <row r="229" spans="1:8" ht="20.25" customHeight="1" x14ac:dyDescent="0.25">
      <c r="A229" s="8" t="s">
        <v>250</v>
      </c>
      <c r="B229" s="7">
        <v>1</v>
      </c>
      <c r="C229" s="11" t="s">
        <v>23</v>
      </c>
      <c r="D229" s="76">
        <v>0.64583333333333304</v>
      </c>
      <c r="E229" s="8" t="s">
        <v>25</v>
      </c>
      <c r="F229" s="8" t="s">
        <v>26</v>
      </c>
      <c r="G229" s="3" t="s">
        <v>521</v>
      </c>
      <c r="H229" s="3"/>
    </row>
    <row r="230" spans="1:8" ht="20.25" customHeight="1" x14ac:dyDescent="0.25">
      <c r="A230" s="8" t="s">
        <v>250</v>
      </c>
      <c r="B230" s="7">
        <v>1</v>
      </c>
      <c r="C230" s="11" t="s">
        <v>29</v>
      </c>
      <c r="D230" s="76">
        <v>0.52083333333333304</v>
      </c>
      <c r="E230" s="8" t="s">
        <v>27</v>
      </c>
      <c r="F230" s="8" t="s">
        <v>28</v>
      </c>
      <c r="G230" s="3" t="s">
        <v>512</v>
      </c>
      <c r="H230" s="3"/>
    </row>
    <row r="231" spans="1:8" ht="20.25" customHeight="1" x14ac:dyDescent="0.25">
      <c r="A231" s="8" t="s">
        <v>250</v>
      </c>
      <c r="B231" s="7">
        <v>1</v>
      </c>
      <c r="C231" s="11" t="s">
        <v>29</v>
      </c>
      <c r="D231" s="76">
        <v>0.60416666666666696</v>
      </c>
      <c r="E231" s="8" t="s">
        <v>75</v>
      </c>
      <c r="F231" s="8" t="s">
        <v>212</v>
      </c>
      <c r="G231" s="3" t="s">
        <v>523</v>
      </c>
      <c r="H231" s="3" t="s">
        <v>530</v>
      </c>
    </row>
    <row r="232" spans="1:8" ht="20.25" customHeight="1" x14ac:dyDescent="0.25">
      <c r="A232" s="8" t="s">
        <v>250</v>
      </c>
      <c r="B232" s="7">
        <v>1</v>
      </c>
      <c r="C232" s="11" t="s">
        <v>39</v>
      </c>
      <c r="D232" s="76">
        <v>0.52083333333333304</v>
      </c>
      <c r="E232" s="8" t="s">
        <v>40</v>
      </c>
      <c r="F232" s="8" t="s">
        <v>41</v>
      </c>
      <c r="G232" s="3" t="s">
        <v>515</v>
      </c>
      <c r="H232" s="3" t="s">
        <v>509</v>
      </c>
    </row>
    <row r="233" spans="1:8" ht="20.25" customHeight="1" x14ac:dyDescent="0.25">
      <c r="A233" s="8" t="s">
        <v>250</v>
      </c>
      <c r="B233" s="7">
        <v>1</v>
      </c>
      <c r="C233" s="11" t="s">
        <v>46</v>
      </c>
      <c r="D233" s="76">
        <v>0.5625</v>
      </c>
      <c r="E233" s="8" t="s">
        <v>44</v>
      </c>
      <c r="F233" s="8" t="s">
        <v>45</v>
      </c>
      <c r="G233" s="3" t="s">
        <v>518</v>
      </c>
      <c r="H233" s="3"/>
    </row>
    <row r="234" spans="1:8" ht="20.25" customHeight="1" x14ac:dyDescent="0.25">
      <c r="A234" s="8" t="s">
        <v>250</v>
      </c>
      <c r="B234" s="7">
        <v>1</v>
      </c>
      <c r="C234" s="11" t="s">
        <v>49</v>
      </c>
      <c r="D234" s="76">
        <v>0.47916666666666702</v>
      </c>
      <c r="E234" s="8" t="s">
        <v>47</v>
      </c>
      <c r="F234" s="8" t="s">
        <v>48</v>
      </c>
      <c r="G234" s="3" t="s">
        <v>519</v>
      </c>
      <c r="H234" s="3"/>
    </row>
    <row r="235" spans="1:8" ht="20.25" customHeight="1" x14ac:dyDescent="0.25">
      <c r="A235" s="8" t="s">
        <v>250</v>
      </c>
      <c r="B235" s="7">
        <v>1</v>
      </c>
      <c r="C235" s="11" t="s">
        <v>49</v>
      </c>
      <c r="D235" s="76">
        <v>0.52083333333333304</v>
      </c>
      <c r="E235" s="8" t="s">
        <v>51</v>
      </c>
      <c r="F235" s="8" t="s">
        <v>538</v>
      </c>
      <c r="G235" s="3" t="s">
        <v>511</v>
      </c>
      <c r="H235" s="3"/>
    </row>
    <row r="236" spans="1:8" ht="20.25" customHeight="1" x14ac:dyDescent="0.25">
      <c r="A236" s="8" t="s">
        <v>250</v>
      </c>
      <c r="B236" s="7">
        <v>1</v>
      </c>
      <c r="C236" s="11" t="s">
        <v>63</v>
      </c>
      <c r="D236" s="76" t="s">
        <v>508</v>
      </c>
      <c r="E236" s="8" t="s">
        <v>88</v>
      </c>
      <c r="F236" s="8" t="s">
        <v>89</v>
      </c>
      <c r="G236" s="3"/>
      <c r="H236" s="3"/>
    </row>
    <row r="237" spans="1:8" ht="20.25" customHeight="1" x14ac:dyDescent="0.25">
      <c r="A237" s="8" t="s">
        <v>250</v>
      </c>
      <c r="B237" s="7">
        <v>2</v>
      </c>
      <c r="C237" s="11" t="s">
        <v>13</v>
      </c>
      <c r="D237" s="76">
        <v>0.4375</v>
      </c>
      <c r="E237" s="8" t="s">
        <v>255</v>
      </c>
      <c r="F237" s="8" t="s">
        <v>108</v>
      </c>
      <c r="G237" s="3" t="s">
        <v>525</v>
      </c>
      <c r="H237" s="3"/>
    </row>
    <row r="238" spans="1:8" ht="20.25" customHeight="1" x14ac:dyDescent="0.25">
      <c r="A238" s="8" t="s">
        <v>250</v>
      </c>
      <c r="B238" s="7">
        <v>2</v>
      </c>
      <c r="C238" s="11" t="s">
        <v>17</v>
      </c>
      <c r="D238" s="76">
        <v>0.52083333333333304</v>
      </c>
      <c r="E238" s="8" t="s">
        <v>256</v>
      </c>
      <c r="F238" s="8" t="s">
        <v>245</v>
      </c>
      <c r="G238" s="3" t="s">
        <v>525</v>
      </c>
      <c r="H238" s="3"/>
    </row>
    <row r="239" spans="1:8" ht="20.25" customHeight="1" x14ac:dyDescent="0.25">
      <c r="A239" s="8" t="s">
        <v>250</v>
      </c>
      <c r="B239" s="7">
        <v>2</v>
      </c>
      <c r="C239" s="11" t="s">
        <v>23</v>
      </c>
      <c r="D239" s="76">
        <v>0.60416666666666696</v>
      </c>
      <c r="E239" s="8" t="s">
        <v>257</v>
      </c>
      <c r="F239" s="8" t="s">
        <v>108</v>
      </c>
      <c r="G239" s="3" t="s">
        <v>512</v>
      </c>
      <c r="H239" s="3"/>
    </row>
    <row r="240" spans="1:8" ht="20.25" customHeight="1" x14ac:dyDescent="0.25">
      <c r="A240" s="8" t="s">
        <v>250</v>
      </c>
      <c r="B240" s="7">
        <v>2</v>
      </c>
      <c r="C240" s="11" t="s">
        <v>29</v>
      </c>
      <c r="D240" s="76">
        <v>0.47916666666666702</v>
      </c>
      <c r="E240" s="8" t="s">
        <v>246</v>
      </c>
      <c r="F240" s="8" t="s">
        <v>200</v>
      </c>
      <c r="G240" s="3" t="s">
        <v>514</v>
      </c>
      <c r="H240" s="3" t="s">
        <v>531</v>
      </c>
    </row>
    <row r="241" spans="1:8" ht="20.25" customHeight="1" x14ac:dyDescent="0.25">
      <c r="A241" s="8" t="s">
        <v>250</v>
      </c>
      <c r="B241" s="7">
        <v>2</v>
      </c>
      <c r="C241" s="11" t="s">
        <v>46</v>
      </c>
      <c r="D241" s="76">
        <v>0.52083333333333304</v>
      </c>
      <c r="E241" s="8" t="s">
        <v>85</v>
      </c>
      <c r="F241" s="8" t="s">
        <v>86</v>
      </c>
      <c r="G241" s="3" t="s">
        <v>517</v>
      </c>
      <c r="H241" s="3" t="s">
        <v>523</v>
      </c>
    </row>
    <row r="242" spans="1:8" ht="20.25" customHeight="1" x14ac:dyDescent="0.25">
      <c r="A242" s="8" t="s">
        <v>250</v>
      </c>
      <c r="B242" s="7">
        <v>2</v>
      </c>
      <c r="C242" s="11" t="s">
        <v>49</v>
      </c>
      <c r="D242" s="76">
        <v>0.5625</v>
      </c>
      <c r="E242" s="8" t="s">
        <v>258</v>
      </c>
      <c r="F242" s="8" t="s">
        <v>86</v>
      </c>
      <c r="G242" s="3" t="s">
        <v>516</v>
      </c>
      <c r="H242" s="3"/>
    </row>
    <row r="243" spans="1:8" ht="20.25" customHeight="1" x14ac:dyDescent="0.25">
      <c r="A243" s="8" t="s">
        <v>250</v>
      </c>
      <c r="B243" s="7">
        <v>2</v>
      </c>
      <c r="C243" s="11" t="s">
        <v>49</v>
      </c>
      <c r="D243" s="76">
        <v>0.5625</v>
      </c>
      <c r="E243" s="8" t="s">
        <v>259</v>
      </c>
      <c r="F243" s="8" t="s">
        <v>86</v>
      </c>
      <c r="G243" s="3" t="s">
        <v>516</v>
      </c>
      <c r="H243" s="3"/>
    </row>
    <row r="244" spans="1:8" ht="20.25" customHeight="1" x14ac:dyDescent="0.25">
      <c r="A244" s="8" t="s">
        <v>250</v>
      </c>
      <c r="B244" s="7">
        <v>2</v>
      </c>
      <c r="C244" s="11" t="s">
        <v>60</v>
      </c>
      <c r="D244" s="76">
        <v>0.47916666666666702</v>
      </c>
      <c r="E244" s="8" t="s">
        <v>260</v>
      </c>
      <c r="F244" s="8" t="s">
        <v>261</v>
      </c>
      <c r="G244" s="3" t="s">
        <v>509</v>
      </c>
      <c r="H244" s="3" t="s">
        <v>520</v>
      </c>
    </row>
    <row r="245" spans="1:8" ht="20.25" customHeight="1" x14ac:dyDescent="0.25">
      <c r="A245" s="8" t="s">
        <v>250</v>
      </c>
      <c r="B245" s="7">
        <v>2</v>
      </c>
      <c r="C245" s="11" t="s">
        <v>60</v>
      </c>
      <c r="D245" s="76">
        <v>0.52083333333333304</v>
      </c>
      <c r="E245" s="8" t="s">
        <v>141</v>
      </c>
      <c r="F245" s="8" t="s">
        <v>59</v>
      </c>
      <c r="G245" s="3" t="s">
        <v>516</v>
      </c>
      <c r="H245" s="3"/>
    </row>
    <row r="246" spans="1:8" ht="20.25" customHeight="1" x14ac:dyDescent="0.25">
      <c r="A246" s="8" t="s">
        <v>250</v>
      </c>
      <c r="B246" s="7">
        <v>2</v>
      </c>
      <c r="C246" s="11" t="s">
        <v>103</v>
      </c>
      <c r="D246" s="76" t="s">
        <v>508</v>
      </c>
      <c r="E246" s="8" t="s">
        <v>64</v>
      </c>
      <c r="F246" s="8" t="s">
        <v>245</v>
      </c>
      <c r="G246" s="3"/>
      <c r="H246" s="3"/>
    </row>
    <row r="247" spans="1:8" ht="20.25" customHeight="1" x14ac:dyDescent="0.25">
      <c r="A247" s="8" t="s">
        <v>262</v>
      </c>
      <c r="B247" s="7">
        <v>1</v>
      </c>
      <c r="C247" s="11" t="s">
        <v>13</v>
      </c>
      <c r="D247" s="76">
        <v>0.5625</v>
      </c>
      <c r="E247" s="8" t="s">
        <v>83</v>
      </c>
      <c r="F247" s="8" t="s">
        <v>189</v>
      </c>
      <c r="G247" s="3" t="s">
        <v>509</v>
      </c>
      <c r="H247" s="3"/>
    </row>
    <row r="248" spans="1:8" ht="20.25" customHeight="1" x14ac:dyDescent="0.25">
      <c r="A248" s="8" t="s">
        <v>262</v>
      </c>
      <c r="B248" s="7">
        <v>1</v>
      </c>
      <c r="C248" s="11" t="s">
        <v>13</v>
      </c>
      <c r="D248" s="76">
        <v>0.60416666666666696</v>
      </c>
      <c r="E248" s="8" t="s">
        <v>90</v>
      </c>
      <c r="F248" s="8" t="s">
        <v>91</v>
      </c>
      <c r="G248" s="3" t="s">
        <v>512</v>
      </c>
      <c r="H248" s="3"/>
    </row>
    <row r="249" spans="1:8" ht="20.25" customHeight="1" x14ac:dyDescent="0.25">
      <c r="A249" s="8" t="s">
        <v>262</v>
      </c>
      <c r="B249" s="7">
        <v>1</v>
      </c>
      <c r="C249" s="11" t="s">
        <v>17</v>
      </c>
      <c r="D249" s="76">
        <v>0.64583333333333304</v>
      </c>
      <c r="E249" s="8" t="s">
        <v>241</v>
      </c>
      <c r="F249" s="8" t="s">
        <v>16</v>
      </c>
      <c r="G249" s="3" t="s">
        <v>516</v>
      </c>
      <c r="H249" s="3"/>
    </row>
    <row r="250" spans="1:8" ht="20.25" customHeight="1" x14ac:dyDescent="0.25">
      <c r="A250" s="8" t="s">
        <v>262</v>
      </c>
      <c r="B250" s="7">
        <v>1</v>
      </c>
      <c r="C250" s="11" t="s">
        <v>23</v>
      </c>
      <c r="D250" s="76">
        <v>0.5625</v>
      </c>
      <c r="E250" s="8" t="s">
        <v>75</v>
      </c>
      <c r="F250" s="8" t="s">
        <v>76</v>
      </c>
      <c r="G250" s="3" t="s">
        <v>513</v>
      </c>
      <c r="H250" s="3"/>
    </row>
    <row r="251" spans="1:8" ht="20.25" customHeight="1" x14ac:dyDescent="0.25">
      <c r="A251" s="8" t="s">
        <v>262</v>
      </c>
      <c r="B251" s="7">
        <v>1</v>
      </c>
      <c r="C251" s="11" t="s">
        <v>23</v>
      </c>
      <c r="D251" s="76">
        <v>0.64583333333333304</v>
      </c>
      <c r="E251" s="8" t="s">
        <v>25</v>
      </c>
      <c r="F251" s="8" t="s">
        <v>26</v>
      </c>
      <c r="G251" s="3" t="s">
        <v>518</v>
      </c>
      <c r="H251" s="3" t="s">
        <v>529</v>
      </c>
    </row>
    <row r="252" spans="1:8" ht="20.25" customHeight="1" x14ac:dyDescent="0.25">
      <c r="A252" s="8" t="s">
        <v>262</v>
      </c>
      <c r="B252" s="7">
        <v>1</v>
      </c>
      <c r="C252" s="11" t="s">
        <v>29</v>
      </c>
      <c r="D252" s="76">
        <v>0.4375</v>
      </c>
      <c r="E252" s="8" t="s">
        <v>263</v>
      </c>
      <c r="F252" s="8" t="s">
        <v>118</v>
      </c>
      <c r="G252" s="3" t="s">
        <v>512</v>
      </c>
      <c r="H252" s="3"/>
    </row>
    <row r="253" spans="1:8" ht="20.25" customHeight="1" x14ac:dyDescent="0.25">
      <c r="A253" s="8" t="s">
        <v>262</v>
      </c>
      <c r="B253" s="7">
        <v>1</v>
      </c>
      <c r="C253" s="11" t="s">
        <v>36</v>
      </c>
      <c r="D253" s="76">
        <v>0.64583333333333304</v>
      </c>
      <c r="E253" s="8" t="s">
        <v>34</v>
      </c>
      <c r="F253" s="8" t="s">
        <v>35</v>
      </c>
      <c r="G253" s="3" t="s">
        <v>521</v>
      </c>
      <c r="H253" s="3"/>
    </row>
    <row r="254" spans="1:8" ht="20.25" customHeight="1" x14ac:dyDescent="0.25">
      <c r="A254" s="8" t="s">
        <v>262</v>
      </c>
      <c r="B254" s="7">
        <v>1</v>
      </c>
      <c r="C254" s="11" t="s">
        <v>39</v>
      </c>
      <c r="D254" s="76">
        <v>0.52083333333333304</v>
      </c>
      <c r="E254" s="8" t="s">
        <v>40</v>
      </c>
      <c r="F254" s="8" t="s">
        <v>41</v>
      </c>
      <c r="G254" s="3" t="s">
        <v>527</v>
      </c>
      <c r="H254" s="3"/>
    </row>
    <row r="255" spans="1:8" ht="20.25" customHeight="1" x14ac:dyDescent="0.25">
      <c r="A255" s="8" t="s">
        <v>262</v>
      </c>
      <c r="B255" s="7">
        <v>1</v>
      </c>
      <c r="C255" s="11" t="s">
        <v>46</v>
      </c>
      <c r="D255" s="76">
        <v>0.52083333333333304</v>
      </c>
      <c r="E255" s="8" t="s">
        <v>44</v>
      </c>
      <c r="F255" s="8" t="s">
        <v>195</v>
      </c>
      <c r="G255" s="3" t="s">
        <v>525</v>
      </c>
      <c r="H255" s="3"/>
    </row>
    <row r="256" spans="1:8" ht="20.25" customHeight="1" x14ac:dyDescent="0.25">
      <c r="A256" s="8" t="s">
        <v>262</v>
      </c>
      <c r="B256" s="7">
        <v>1</v>
      </c>
      <c r="C256" s="11" t="s">
        <v>46</v>
      </c>
      <c r="D256" s="76">
        <v>0.60416666666666696</v>
      </c>
      <c r="E256" s="8" t="s">
        <v>115</v>
      </c>
      <c r="F256" s="8" t="s">
        <v>84</v>
      </c>
      <c r="G256" s="3" t="s">
        <v>521</v>
      </c>
      <c r="H256" s="3"/>
    </row>
    <row r="257" spans="1:8" ht="20.25" customHeight="1" x14ac:dyDescent="0.25">
      <c r="A257" s="8" t="s">
        <v>262</v>
      </c>
      <c r="B257" s="7">
        <v>1</v>
      </c>
      <c r="C257" s="11" t="s">
        <v>49</v>
      </c>
      <c r="D257" s="76">
        <v>0.47916666666666702</v>
      </c>
      <c r="E257" s="8" t="s">
        <v>47</v>
      </c>
      <c r="F257" s="8" t="s">
        <v>48</v>
      </c>
      <c r="G257" s="3" t="s">
        <v>513</v>
      </c>
      <c r="H257" s="3" t="s">
        <v>515</v>
      </c>
    </row>
    <row r="258" spans="1:8" ht="20.25" customHeight="1" x14ac:dyDescent="0.25">
      <c r="A258" s="8" t="s">
        <v>262</v>
      </c>
      <c r="B258" s="7">
        <v>1</v>
      </c>
      <c r="C258" s="11" t="s">
        <v>49</v>
      </c>
      <c r="D258" s="76">
        <v>0.5625</v>
      </c>
      <c r="E258" s="8" t="s">
        <v>51</v>
      </c>
      <c r="F258" s="8" t="s">
        <v>538</v>
      </c>
      <c r="G258" s="3" t="s">
        <v>518</v>
      </c>
      <c r="H258" s="3"/>
    </row>
    <row r="259" spans="1:8" ht="20.25" customHeight="1" x14ac:dyDescent="0.25">
      <c r="A259" s="8" t="s">
        <v>262</v>
      </c>
      <c r="B259" s="7">
        <v>1</v>
      </c>
      <c r="C259" s="11" t="s">
        <v>60</v>
      </c>
      <c r="D259" s="76">
        <v>0.47916666666666702</v>
      </c>
      <c r="E259" s="8" t="s">
        <v>222</v>
      </c>
      <c r="F259" s="8" t="s">
        <v>117</v>
      </c>
      <c r="G259" s="3" t="s">
        <v>518</v>
      </c>
      <c r="H259" s="3"/>
    </row>
    <row r="260" spans="1:8" ht="20.25" customHeight="1" x14ac:dyDescent="0.25">
      <c r="A260" s="8" t="s">
        <v>262</v>
      </c>
      <c r="B260" s="7">
        <v>1</v>
      </c>
      <c r="C260" s="11" t="s">
        <v>60</v>
      </c>
      <c r="D260" s="76">
        <v>0.60416666666666696</v>
      </c>
      <c r="E260" s="8" t="s">
        <v>62</v>
      </c>
      <c r="F260" s="8" t="s">
        <v>137</v>
      </c>
      <c r="G260" s="3" t="s">
        <v>516</v>
      </c>
      <c r="H260" s="3"/>
    </row>
    <row r="261" spans="1:8" ht="20.25" customHeight="1" x14ac:dyDescent="0.25">
      <c r="A261" s="8" t="s">
        <v>262</v>
      </c>
      <c r="B261" s="7">
        <v>2</v>
      </c>
      <c r="C261" s="11" t="s">
        <v>13</v>
      </c>
      <c r="D261" s="76">
        <v>0.4375</v>
      </c>
      <c r="E261" s="8" t="s">
        <v>243</v>
      </c>
      <c r="F261" s="8" t="s">
        <v>12</v>
      </c>
      <c r="G261" s="3" t="s">
        <v>524</v>
      </c>
      <c r="H261" s="3"/>
    </row>
    <row r="262" spans="1:8" ht="20.25" customHeight="1" x14ac:dyDescent="0.25">
      <c r="A262" s="8" t="s">
        <v>262</v>
      </c>
      <c r="B262" s="7">
        <v>2</v>
      </c>
      <c r="C262" s="11" t="s">
        <v>13</v>
      </c>
      <c r="D262" s="76">
        <v>0.52083333333333304</v>
      </c>
      <c r="E262" s="8" t="s">
        <v>264</v>
      </c>
      <c r="F262" s="8" t="s">
        <v>118</v>
      </c>
      <c r="G262" s="3" t="s">
        <v>515</v>
      </c>
      <c r="H262" s="3"/>
    </row>
    <row r="263" spans="1:8" ht="20.25" customHeight="1" x14ac:dyDescent="0.25">
      <c r="A263" s="8" t="s">
        <v>262</v>
      </c>
      <c r="B263" s="7">
        <v>2</v>
      </c>
      <c r="C263" s="11" t="s">
        <v>17</v>
      </c>
      <c r="D263" s="76">
        <v>0.4375</v>
      </c>
      <c r="E263" s="8" t="s">
        <v>107</v>
      </c>
      <c r="F263" s="8" t="s">
        <v>245</v>
      </c>
      <c r="G263" s="3" t="s">
        <v>515</v>
      </c>
      <c r="H263" s="3"/>
    </row>
    <row r="264" spans="1:8" ht="20.25" customHeight="1" x14ac:dyDescent="0.25">
      <c r="A264" s="8" t="s">
        <v>262</v>
      </c>
      <c r="B264" s="7">
        <v>2</v>
      </c>
      <c r="C264" s="11" t="s">
        <v>17</v>
      </c>
      <c r="D264" s="76">
        <v>0.60416666666666696</v>
      </c>
      <c r="E264" s="8" t="s">
        <v>85</v>
      </c>
      <c r="F264" s="8" t="s">
        <v>265</v>
      </c>
      <c r="G264" s="3" t="s">
        <v>516</v>
      </c>
      <c r="H264" s="3"/>
    </row>
    <row r="265" spans="1:8" ht="20.25" customHeight="1" x14ac:dyDescent="0.25">
      <c r="A265" s="8" t="s">
        <v>262</v>
      </c>
      <c r="B265" s="7">
        <v>2</v>
      </c>
      <c r="C265" s="11" t="s">
        <v>29</v>
      </c>
      <c r="D265" s="76">
        <v>0.47916666666666702</v>
      </c>
      <c r="E265" s="8" t="s">
        <v>246</v>
      </c>
      <c r="F265" s="8" t="s">
        <v>200</v>
      </c>
      <c r="G265" s="3" t="s">
        <v>530</v>
      </c>
      <c r="H265" s="3"/>
    </row>
    <row r="266" spans="1:8" ht="20.25" customHeight="1" x14ac:dyDescent="0.25">
      <c r="A266" s="8" t="s">
        <v>262</v>
      </c>
      <c r="B266" s="7">
        <v>2</v>
      </c>
      <c r="C266" s="11" t="s">
        <v>29</v>
      </c>
      <c r="D266" s="76">
        <v>0.5625</v>
      </c>
      <c r="E266" s="8" t="s">
        <v>247</v>
      </c>
      <c r="F266" s="8" t="s">
        <v>12</v>
      </c>
      <c r="G266" s="3" t="s">
        <v>524</v>
      </c>
      <c r="H266" s="3"/>
    </row>
    <row r="267" spans="1:8" ht="20.25" customHeight="1" x14ac:dyDescent="0.25">
      <c r="A267" s="8" t="s">
        <v>262</v>
      </c>
      <c r="B267" s="7">
        <v>2</v>
      </c>
      <c r="C267" s="11" t="s">
        <v>36</v>
      </c>
      <c r="D267" s="76">
        <v>0.47916666666666702</v>
      </c>
      <c r="E267" s="8" t="s">
        <v>112</v>
      </c>
      <c r="F267" s="8" t="s">
        <v>248</v>
      </c>
      <c r="G267" s="3" t="s">
        <v>520</v>
      </c>
      <c r="H267" s="3"/>
    </row>
    <row r="268" spans="1:8" ht="20.25" customHeight="1" x14ac:dyDescent="0.25">
      <c r="A268" s="8" t="s">
        <v>262</v>
      </c>
      <c r="B268" s="7">
        <v>2</v>
      </c>
      <c r="C268" s="11" t="s">
        <v>39</v>
      </c>
      <c r="D268" s="76">
        <v>0.47916666666666702</v>
      </c>
      <c r="E268" s="8" t="s">
        <v>203</v>
      </c>
      <c r="F268" s="8" t="s">
        <v>204</v>
      </c>
      <c r="G268" s="3" t="s">
        <v>510</v>
      </c>
      <c r="H268" s="3"/>
    </row>
    <row r="269" spans="1:8" ht="20.25" customHeight="1" x14ac:dyDescent="0.25">
      <c r="A269" s="8" t="s">
        <v>262</v>
      </c>
      <c r="B269" s="7">
        <v>2</v>
      </c>
      <c r="C269" s="11" t="s">
        <v>103</v>
      </c>
      <c r="D269" s="76" t="s">
        <v>508</v>
      </c>
      <c r="E269" s="8" t="s">
        <v>64</v>
      </c>
      <c r="F269" s="8" t="s">
        <v>118</v>
      </c>
      <c r="G269" s="3"/>
      <c r="H269" s="3"/>
    </row>
    <row r="270" spans="1:8" ht="20.25" customHeight="1" x14ac:dyDescent="0.25">
      <c r="A270" s="8" t="s">
        <v>266</v>
      </c>
      <c r="B270" s="7">
        <v>1</v>
      </c>
      <c r="C270" s="11" t="s">
        <v>13</v>
      </c>
      <c r="D270" s="76">
        <v>0.4375</v>
      </c>
      <c r="E270" s="8" t="s">
        <v>267</v>
      </c>
      <c r="F270" s="8" t="s">
        <v>118</v>
      </c>
      <c r="G270" s="3" t="s">
        <v>519</v>
      </c>
      <c r="H270" s="3"/>
    </row>
    <row r="271" spans="1:8" ht="20.25" customHeight="1" x14ac:dyDescent="0.25">
      <c r="A271" s="8" t="s">
        <v>266</v>
      </c>
      <c r="B271" s="7">
        <v>1</v>
      </c>
      <c r="C271" s="11" t="s">
        <v>17</v>
      </c>
      <c r="D271" s="76">
        <v>0.39583333333333331</v>
      </c>
      <c r="E271" s="8" t="s">
        <v>268</v>
      </c>
      <c r="F271" s="8" t="s">
        <v>91</v>
      </c>
      <c r="G271" s="3" t="s">
        <v>148</v>
      </c>
      <c r="H271" s="3"/>
    </row>
    <row r="272" spans="1:8" ht="20.25" customHeight="1" x14ac:dyDescent="0.25">
      <c r="A272" s="8" t="s">
        <v>266</v>
      </c>
      <c r="B272" s="7">
        <v>1</v>
      </c>
      <c r="C272" s="11" t="s">
        <v>17</v>
      </c>
      <c r="D272" s="76">
        <v>0.60416666666666696</v>
      </c>
      <c r="E272" s="8" t="s">
        <v>269</v>
      </c>
      <c r="F272" s="8" t="s">
        <v>249</v>
      </c>
      <c r="G272" s="3" t="s">
        <v>521</v>
      </c>
      <c r="H272" s="3"/>
    </row>
    <row r="273" spans="1:8" ht="20.25" customHeight="1" x14ac:dyDescent="0.25">
      <c r="A273" s="8" t="s">
        <v>266</v>
      </c>
      <c r="B273" s="7">
        <v>1</v>
      </c>
      <c r="C273" s="11" t="s">
        <v>23</v>
      </c>
      <c r="D273" s="76">
        <v>0.64583333333333304</v>
      </c>
      <c r="E273" s="8" t="s">
        <v>25</v>
      </c>
      <c r="F273" s="8" t="s">
        <v>26</v>
      </c>
      <c r="G273" s="3" t="s">
        <v>510</v>
      </c>
      <c r="H273" s="3" t="s">
        <v>516</v>
      </c>
    </row>
    <row r="274" spans="1:8" ht="20.25" customHeight="1" x14ac:dyDescent="0.25">
      <c r="A274" s="8" t="s">
        <v>266</v>
      </c>
      <c r="B274" s="7">
        <v>1</v>
      </c>
      <c r="C274" s="11" t="s">
        <v>29</v>
      </c>
      <c r="D274" s="76">
        <v>0.4375</v>
      </c>
      <c r="E274" s="8" t="s">
        <v>270</v>
      </c>
      <c r="F274" s="8" t="s">
        <v>70</v>
      </c>
      <c r="G274" s="3" t="s">
        <v>518</v>
      </c>
      <c r="H274" s="3"/>
    </row>
    <row r="275" spans="1:8" ht="20.25" customHeight="1" x14ac:dyDescent="0.25">
      <c r="A275" s="8" t="s">
        <v>266</v>
      </c>
      <c r="B275" s="7">
        <v>1</v>
      </c>
      <c r="C275" s="11" t="s">
        <v>36</v>
      </c>
      <c r="D275" s="76">
        <v>0.47916666666666702</v>
      </c>
      <c r="E275" s="8" t="s">
        <v>172</v>
      </c>
      <c r="F275" s="8" t="s">
        <v>35</v>
      </c>
      <c r="G275" s="3" t="s">
        <v>513</v>
      </c>
      <c r="H275" s="3"/>
    </row>
    <row r="276" spans="1:8" ht="20.25" customHeight="1" x14ac:dyDescent="0.25">
      <c r="A276" s="8" t="s">
        <v>266</v>
      </c>
      <c r="B276" s="7">
        <v>1</v>
      </c>
      <c r="C276" s="11" t="s">
        <v>36</v>
      </c>
      <c r="D276" s="76">
        <v>0.60416666666666696</v>
      </c>
      <c r="E276" s="8" t="s">
        <v>47</v>
      </c>
      <c r="F276" s="8" t="s">
        <v>79</v>
      </c>
      <c r="G276" s="3" t="s">
        <v>511</v>
      </c>
      <c r="H276" s="3"/>
    </row>
    <row r="277" spans="1:8" ht="20.25" customHeight="1" x14ac:dyDescent="0.25">
      <c r="A277" s="8" t="s">
        <v>266</v>
      </c>
      <c r="B277" s="7">
        <v>1</v>
      </c>
      <c r="C277" s="11" t="s">
        <v>39</v>
      </c>
      <c r="D277" s="76">
        <v>0.5625</v>
      </c>
      <c r="E277" s="8" t="s">
        <v>40</v>
      </c>
      <c r="F277" s="8" t="s">
        <v>82</v>
      </c>
      <c r="G277" s="3" t="s">
        <v>511</v>
      </c>
      <c r="H277" s="3"/>
    </row>
    <row r="278" spans="1:8" ht="20.25" customHeight="1" x14ac:dyDescent="0.25">
      <c r="A278" s="8" t="s">
        <v>266</v>
      </c>
      <c r="B278" s="7">
        <v>1</v>
      </c>
      <c r="C278" s="11" t="s">
        <v>39</v>
      </c>
      <c r="D278" s="76">
        <v>0.64583333333333304</v>
      </c>
      <c r="E278" s="8" t="s">
        <v>271</v>
      </c>
      <c r="F278" s="8" t="s">
        <v>102</v>
      </c>
      <c r="G278" s="3" t="s">
        <v>511</v>
      </c>
      <c r="H278" s="3" t="s">
        <v>521</v>
      </c>
    </row>
    <row r="279" spans="1:8" ht="20.25" customHeight="1" x14ac:dyDescent="0.25">
      <c r="A279" s="8" t="s">
        <v>266</v>
      </c>
      <c r="B279" s="7">
        <v>1</v>
      </c>
      <c r="C279" s="11" t="s">
        <v>46</v>
      </c>
      <c r="D279" s="76">
        <v>0.52083333333333304</v>
      </c>
      <c r="E279" s="8" t="s">
        <v>44</v>
      </c>
      <c r="F279" s="8" t="s">
        <v>195</v>
      </c>
      <c r="G279" s="3" t="s">
        <v>518</v>
      </c>
      <c r="H279" s="3" t="s">
        <v>529</v>
      </c>
    </row>
    <row r="280" spans="1:8" ht="20.25" customHeight="1" x14ac:dyDescent="0.25">
      <c r="A280" s="8" t="s">
        <v>266</v>
      </c>
      <c r="B280" s="7">
        <v>1</v>
      </c>
      <c r="C280" s="11" t="s">
        <v>49</v>
      </c>
      <c r="D280" s="76">
        <v>0.5625</v>
      </c>
      <c r="E280" s="8" t="s">
        <v>51</v>
      </c>
      <c r="F280" s="8" t="s">
        <v>538</v>
      </c>
      <c r="G280" s="3" t="s">
        <v>519</v>
      </c>
      <c r="H280" s="3"/>
    </row>
    <row r="281" spans="1:8" ht="20.25" customHeight="1" x14ac:dyDescent="0.25">
      <c r="A281" s="8" t="s">
        <v>266</v>
      </c>
      <c r="B281" s="7">
        <v>1</v>
      </c>
      <c r="C281" s="11" t="s">
        <v>60</v>
      </c>
      <c r="D281" s="76">
        <v>0.52083333333333304</v>
      </c>
      <c r="E281" s="8" t="s">
        <v>141</v>
      </c>
      <c r="F281" s="8" t="s">
        <v>59</v>
      </c>
      <c r="G281" s="3" t="s">
        <v>516</v>
      </c>
      <c r="H281" s="3"/>
    </row>
    <row r="282" spans="1:8" ht="20.25" customHeight="1" x14ac:dyDescent="0.25">
      <c r="A282" s="8" t="s">
        <v>266</v>
      </c>
      <c r="B282" s="7">
        <v>1</v>
      </c>
      <c r="C282" s="11" t="s">
        <v>60</v>
      </c>
      <c r="D282" s="76">
        <v>0.60416666666666696</v>
      </c>
      <c r="E282" s="8" t="s">
        <v>62</v>
      </c>
      <c r="F282" s="8" t="s">
        <v>137</v>
      </c>
      <c r="G282" s="3" t="s">
        <v>516</v>
      </c>
      <c r="H282" s="3"/>
    </row>
    <row r="283" spans="1:8" ht="20.25" customHeight="1" x14ac:dyDescent="0.25">
      <c r="A283" s="8" t="s">
        <v>266</v>
      </c>
      <c r="B283" s="7">
        <v>2</v>
      </c>
      <c r="C283" s="11" t="s">
        <v>13</v>
      </c>
      <c r="D283" s="76">
        <v>0.5625</v>
      </c>
      <c r="E283" s="8" t="s">
        <v>272</v>
      </c>
      <c r="F283" s="8" t="s">
        <v>273</v>
      </c>
      <c r="G283" s="3" t="s">
        <v>513</v>
      </c>
      <c r="H283" s="3"/>
    </row>
    <row r="284" spans="1:8" ht="20.25" customHeight="1" x14ac:dyDescent="0.25">
      <c r="A284" s="8" t="s">
        <v>266</v>
      </c>
      <c r="B284" s="7">
        <v>2</v>
      </c>
      <c r="C284" s="11" t="s">
        <v>17</v>
      </c>
      <c r="D284" s="76">
        <v>0.5625</v>
      </c>
      <c r="E284" s="8" t="s">
        <v>274</v>
      </c>
      <c r="F284" s="8" t="s">
        <v>249</v>
      </c>
      <c r="G284" s="3" t="s">
        <v>522</v>
      </c>
      <c r="H284" s="3"/>
    </row>
    <row r="285" spans="1:8" ht="20.25" customHeight="1" x14ac:dyDescent="0.25">
      <c r="A285" s="8" t="s">
        <v>266</v>
      </c>
      <c r="B285" s="7">
        <v>2</v>
      </c>
      <c r="C285" s="11" t="s">
        <v>17</v>
      </c>
      <c r="D285" s="76">
        <v>0.64583333333333304</v>
      </c>
      <c r="E285" s="8" t="s">
        <v>275</v>
      </c>
      <c r="F285" s="8" t="s">
        <v>91</v>
      </c>
      <c r="G285" s="3" t="s">
        <v>512</v>
      </c>
      <c r="H285" s="3"/>
    </row>
    <row r="286" spans="1:8" ht="20.25" customHeight="1" x14ac:dyDescent="0.25">
      <c r="A286" s="8" t="s">
        <v>266</v>
      </c>
      <c r="B286" s="7">
        <v>2</v>
      </c>
      <c r="C286" s="11" t="s">
        <v>29</v>
      </c>
      <c r="D286" s="76">
        <v>0.5625</v>
      </c>
      <c r="E286" s="8" t="s">
        <v>276</v>
      </c>
      <c r="F286" s="8" t="s">
        <v>97</v>
      </c>
      <c r="G286" s="3" t="s">
        <v>511</v>
      </c>
      <c r="H286" s="3"/>
    </row>
    <row r="287" spans="1:8" ht="20.25" customHeight="1" x14ac:dyDescent="0.25">
      <c r="A287" s="8" t="s">
        <v>266</v>
      </c>
      <c r="B287" s="7">
        <v>2</v>
      </c>
      <c r="C287" s="11" t="s">
        <v>46</v>
      </c>
      <c r="D287" s="76">
        <v>0.60416666666666696</v>
      </c>
      <c r="E287" s="8" t="s">
        <v>277</v>
      </c>
      <c r="F287" s="8" t="s">
        <v>86</v>
      </c>
      <c r="G287" s="3" t="s">
        <v>511</v>
      </c>
      <c r="H287" s="3"/>
    </row>
    <row r="288" spans="1:8" ht="20.25" customHeight="1" x14ac:dyDescent="0.25">
      <c r="A288" s="8" t="s">
        <v>266</v>
      </c>
      <c r="B288" s="7">
        <v>2</v>
      </c>
      <c r="C288" s="11" t="s">
        <v>103</v>
      </c>
      <c r="D288" s="76" t="s">
        <v>508</v>
      </c>
      <c r="E288" s="8" t="s">
        <v>153</v>
      </c>
      <c r="F288" s="8" t="s">
        <v>249</v>
      </c>
      <c r="G288" s="3"/>
      <c r="H288" s="3"/>
    </row>
    <row r="289" spans="1:8" ht="20.25" customHeight="1" x14ac:dyDescent="0.25">
      <c r="A289" s="8" t="s">
        <v>278</v>
      </c>
      <c r="B289" s="7">
        <v>2</v>
      </c>
      <c r="C289" s="11" t="s">
        <v>13</v>
      </c>
      <c r="D289" s="76">
        <v>0.39583333333333331</v>
      </c>
      <c r="E289" s="8" t="s">
        <v>279</v>
      </c>
      <c r="F289" s="8" t="s">
        <v>280</v>
      </c>
      <c r="G289" s="3" t="s">
        <v>522</v>
      </c>
      <c r="H289" s="3"/>
    </row>
    <row r="290" spans="1:8" ht="20.25" customHeight="1" x14ac:dyDescent="0.25">
      <c r="A290" s="8" t="s">
        <v>281</v>
      </c>
      <c r="B290" s="7">
        <v>1</v>
      </c>
      <c r="C290" s="11" t="s">
        <v>13</v>
      </c>
      <c r="D290" s="76">
        <v>0.60416666666666696</v>
      </c>
      <c r="E290" s="8" t="s">
        <v>282</v>
      </c>
      <c r="F290" s="8" t="s">
        <v>146</v>
      </c>
      <c r="G290" s="3" t="s">
        <v>516</v>
      </c>
      <c r="H290" s="3"/>
    </row>
    <row r="291" spans="1:8" ht="20.25" customHeight="1" x14ac:dyDescent="0.25">
      <c r="A291" s="8" t="s">
        <v>281</v>
      </c>
      <c r="B291" s="7">
        <v>1</v>
      </c>
      <c r="C291" s="11" t="s">
        <v>17</v>
      </c>
      <c r="D291" s="76">
        <v>0.47916666666666702</v>
      </c>
      <c r="E291" s="8" t="s">
        <v>15</v>
      </c>
      <c r="F291" s="8" t="s">
        <v>16</v>
      </c>
      <c r="G291" s="3" t="s">
        <v>509</v>
      </c>
      <c r="H291" s="3"/>
    </row>
    <row r="292" spans="1:8" ht="20.25" customHeight="1" x14ac:dyDescent="0.25">
      <c r="A292" s="8" t="s">
        <v>281</v>
      </c>
      <c r="B292" s="7">
        <v>1</v>
      </c>
      <c r="C292" s="11" t="s">
        <v>17</v>
      </c>
      <c r="D292" s="76">
        <v>0.52083333333333304</v>
      </c>
      <c r="E292" s="8" t="s">
        <v>88</v>
      </c>
      <c r="F292" s="8" t="s">
        <v>190</v>
      </c>
      <c r="G292" s="3" t="s">
        <v>515</v>
      </c>
      <c r="H292" s="3"/>
    </row>
    <row r="293" spans="1:8" ht="20.25" customHeight="1" x14ac:dyDescent="0.25">
      <c r="A293" s="8" t="s">
        <v>281</v>
      </c>
      <c r="B293" s="7">
        <v>1</v>
      </c>
      <c r="C293" s="11" t="s">
        <v>23</v>
      </c>
      <c r="D293" s="76">
        <v>0.47916666666666702</v>
      </c>
      <c r="E293" s="8" t="s">
        <v>283</v>
      </c>
      <c r="F293" s="8" t="s">
        <v>155</v>
      </c>
      <c r="G293" s="3" t="s">
        <v>510</v>
      </c>
      <c r="H293" s="3"/>
    </row>
    <row r="294" spans="1:8" ht="20.25" customHeight="1" x14ac:dyDescent="0.25">
      <c r="A294" s="8" t="s">
        <v>281</v>
      </c>
      <c r="B294" s="7">
        <v>1</v>
      </c>
      <c r="C294" s="11" t="s">
        <v>23</v>
      </c>
      <c r="D294" s="76">
        <v>0.5625</v>
      </c>
      <c r="E294" s="8" t="s">
        <v>27</v>
      </c>
      <c r="F294" s="8" t="s">
        <v>155</v>
      </c>
      <c r="G294" s="3" t="s">
        <v>515</v>
      </c>
      <c r="H294" s="3"/>
    </row>
    <row r="295" spans="1:8" ht="20.25" customHeight="1" x14ac:dyDescent="0.25">
      <c r="A295" s="8" t="s">
        <v>281</v>
      </c>
      <c r="B295" s="7">
        <v>1</v>
      </c>
      <c r="C295" s="11" t="s">
        <v>29</v>
      </c>
      <c r="D295" s="76">
        <v>0.4375</v>
      </c>
      <c r="E295" s="8" t="s">
        <v>284</v>
      </c>
      <c r="F295" s="8" t="s">
        <v>204</v>
      </c>
      <c r="G295" s="3" t="s">
        <v>511</v>
      </c>
      <c r="H295" s="3"/>
    </row>
    <row r="296" spans="1:8" ht="20.25" customHeight="1" x14ac:dyDescent="0.25">
      <c r="A296" s="8" t="s">
        <v>281</v>
      </c>
      <c r="B296" s="7">
        <v>1</v>
      </c>
      <c r="C296" s="11" t="s">
        <v>29</v>
      </c>
      <c r="D296" s="76">
        <v>0.4375</v>
      </c>
      <c r="E296" s="8" t="s">
        <v>285</v>
      </c>
      <c r="F296" s="8" t="s">
        <v>204</v>
      </c>
      <c r="G296" s="3" t="s">
        <v>511</v>
      </c>
      <c r="H296" s="3"/>
    </row>
    <row r="297" spans="1:8" ht="20.25" customHeight="1" x14ac:dyDescent="0.25">
      <c r="A297" s="8" t="s">
        <v>281</v>
      </c>
      <c r="B297" s="7">
        <v>1</v>
      </c>
      <c r="C297" s="11" t="s">
        <v>39</v>
      </c>
      <c r="D297" s="76">
        <v>0.47916666666666702</v>
      </c>
      <c r="E297" s="8" t="s">
        <v>286</v>
      </c>
      <c r="F297" s="8" t="s">
        <v>159</v>
      </c>
      <c r="G297" s="3" t="s">
        <v>513</v>
      </c>
      <c r="H297" s="3"/>
    </row>
    <row r="298" spans="1:8" ht="20.25" customHeight="1" x14ac:dyDescent="0.25">
      <c r="A298" s="8" t="s">
        <v>281</v>
      </c>
      <c r="B298" s="7">
        <v>1</v>
      </c>
      <c r="C298" s="11" t="s">
        <v>39</v>
      </c>
      <c r="D298" s="76">
        <v>0.5625</v>
      </c>
      <c r="E298" s="8" t="s">
        <v>40</v>
      </c>
      <c r="F298" s="8" t="s">
        <v>82</v>
      </c>
      <c r="G298" s="3" t="s">
        <v>509</v>
      </c>
      <c r="H298" s="3"/>
    </row>
    <row r="299" spans="1:8" ht="20.25" customHeight="1" x14ac:dyDescent="0.25">
      <c r="A299" s="8" t="s">
        <v>281</v>
      </c>
      <c r="B299" s="7">
        <v>1</v>
      </c>
      <c r="C299" s="11" t="s">
        <v>46</v>
      </c>
      <c r="D299" s="76">
        <v>0.52083333333333304</v>
      </c>
      <c r="E299" s="8" t="s">
        <v>44</v>
      </c>
      <c r="F299" s="8" t="s">
        <v>140</v>
      </c>
      <c r="G299" s="3" t="s">
        <v>511</v>
      </c>
      <c r="H299" s="3"/>
    </row>
    <row r="300" spans="1:8" ht="20.25" customHeight="1" x14ac:dyDescent="0.25">
      <c r="A300" s="8" t="s">
        <v>281</v>
      </c>
      <c r="B300" s="7">
        <v>1</v>
      </c>
      <c r="C300" s="11" t="s">
        <v>49</v>
      </c>
      <c r="D300" s="76">
        <v>0.5625</v>
      </c>
      <c r="E300" s="8" t="s">
        <v>51</v>
      </c>
      <c r="F300" s="8" t="s">
        <v>538</v>
      </c>
      <c r="G300" s="3" t="s">
        <v>511</v>
      </c>
      <c r="H300" s="3"/>
    </row>
    <row r="301" spans="1:8" ht="20.25" customHeight="1" x14ac:dyDescent="0.25">
      <c r="A301" s="8" t="s">
        <v>281</v>
      </c>
      <c r="B301" s="7">
        <v>1</v>
      </c>
      <c r="C301" s="11" t="s">
        <v>60</v>
      </c>
      <c r="D301" s="76">
        <v>0.47916666666666702</v>
      </c>
      <c r="E301" s="8" t="s">
        <v>287</v>
      </c>
      <c r="F301" s="8" t="s">
        <v>288</v>
      </c>
      <c r="G301" s="3" t="s">
        <v>513</v>
      </c>
      <c r="H301" s="3"/>
    </row>
    <row r="302" spans="1:8" ht="20.25" customHeight="1" x14ac:dyDescent="0.25">
      <c r="A302" s="8" t="s">
        <v>281</v>
      </c>
      <c r="B302" s="7">
        <v>2</v>
      </c>
      <c r="C302" s="11" t="s">
        <v>17</v>
      </c>
      <c r="D302" s="76">
        <v>0.60416666666666696</v>
      </c>
      <c r="E302" s="8" t="s">
        <v>289</v>
      </c>
      <c r="F302" s="8" t="s">
        <v>290</v>
      </c>
      <c r="G302" s="3" t="s">
        <v>509</v>
      </c>
      <c r="H302" s="3"/>
    </row>
    <row r="303" spans="1:8" ht="20.25" customHeight="1" x14ac:dyDescent="0.25">
      <c r="A303" s="8" t="s">
        <v>281</v>
      </c>
      <c r="B303" s="7">
        <v>2</v>
      </c>
      <c r="C303" s="11" t="s">
        <v>23</v>
      </c>
      <c r="D303" s="76">
        <v>0.60416666666666696</v>
      </c>
      <c r="E303" s="8" t="s">
        <v>291</v>
      </c>
      <c r="F303" s="8" t="s">
        <v>155</v>
      </c>
      <c r="G303" s="3" t="s">
        <v>528</v>
      </c>
      <c r="H303" s="3"/>
    </row>
    <row r="304" spans="1:8" ht="20.25" customHeight="1" x14ac:dyDescent="0.25">
      <c r="A304" s="8" t="s">
        <v>281</v>
      </c>
      <c r="B304" s="7">
        <v>2</v>
      </c>
      <c r="C304" s="11" t="s">
        <v>29</v>
      </c>
      <c r="D304" s="76">
        <v>0.60416666666666696</v>
      </c>
      <c r="E304" s="8" t="s">
        <v>292</v>
      </c>
      <c r="F304" s="8" t="s">
        <v>204</v>
      </c>
      <c r="G304" s="3" t="s">
        <v>524</v>
      </c>
      <c r="H304" s="3"/>
    </row>
    <row r="305" spans="1:8" ht="20.25" customHeight="1" x14ac:dyDescent="0.25">
      <c r="A305" s="8" t="s">
        <v>281</v>
      </c>
      <c r="B305" s="7">
        <v>2</v>
      </c>
      <c r="C305" s="11" t="s">
        <v>39</v>
      </c>
      <c r="D305" s="76">
        <v>0.60416666666666696</v>
      </c>
      <c r="E305" s="8" t="s">
        <v>293</v>
      </c>
      <c r="F305" s="8" t="s">
        <v>159</v>
      </c>
      <c r="G305" s="3" t="s">
        <v>520</v>
      </c>
      <c r="H305" s="3"/>
    </row>
    <row r="306" spans="1:8" ht="20.25" customHeight="1" x14ac:dyDescent="0.25">
      <c r="A306" s="8" t="s">
        <v>281</v>
      </c>
      <c r="B306" s="7">
        <v>2</v>
      </c>
      <c r="C306" s="11" t="s">
        <v>46</v>
      </c>
      <c r="D306" s="76">
        <v>0.64583333333333304</v>
      </c>
      <c r="E306" s="8" t="s">
        <v>294</v>
      </c>
      <c r="F306" s="8" t="s">
        <v>159</v>
      </c>
      <c r="G306" s="3" t="s">
        <v>515</v>
      </c>
      <c r="H306" s="3"/>
    </row>
    <row r="307" spans="1:8" ht="20.25" customHeight="1" x14ac:dyDescent="0.25">
      <c r="A307" s="8" t="s">
        <v>281</v>
      </c>
      <c r="B307" s="7">
        <v>2</v>
      </c>
      <c r="C307" s="11" t="s">
        <v>46</v>
      </c>
      <c r="D307" s="76">
        <v>0.64583333333333304</v>
      </c>
      <c r="E307" s="8" t="s">
        <v>295</v>
      </c>
      <c r="F307" s="8" t="s">
        <v>159</v>
      </c>
      <c r="G307" s="3" t="s">
        <v>515</v>
      </c>
      <c r="H307" s="3"/>
    </row>
    <row r="308" spans="1:8" ht="20.25" customHeight="1" x14ac:dyDescent="0.25">
      <c r="A308" s="8" t="s">
        <v>281</v>
      </c>
      <c r="B308" s="7">
        <v>2</v>
      </c>
      <c r="C308" s="11" t="s">
        <v>49</v>
      </c>
      <c r="D308" s="76">
        <v>0.60416666666666696</v>
      </c>
      <c r="E308" s="8" t="s">
        <v>296</v>
      </c>
      <c r="F308" s="8" t="s">
        <v>288</v>
      </c>
      <c r="G308" s="3" t="s">
        <v>515</v>
      </c>
      <c r="H308" s="3"/>
    </row>
    <row r="309" spans="1:8" ht="20.25" customHeight="1" x14ac:dyDescent="0.25">
      <c r="A309" s="8" t="s">
        <v>281</v>
      </c>
      <c r="B309" s="7">
        <v>2</v>
      </c>
      <c r="C309" s="11" t="s">
        <v>60</v>
      </c>
      <c r="D309" s="76">
        <v>0.60416666666666696</v>
      </c>
      <c r="E309" s="8" t="s">
        <v>297</v>
      </c>
      <c r="F309" s="8" t="s">
        <v>288</v>
      </c>
      <c r="G309" s="3" t="s">
        <v>520</v>
      </c>
      <c r="H309" s="3"/>
    </row>
    <row r="310" spans="1:8" ht="20.25" customHeight="1" x14ac:dyDescent="0.25">
      <c r="A310" s="8" t="s">
        <v>298</v>
      </c>
      <c r="B310" s="7">
        <v>1</v>
      </c>
      <c r="C310" s="11" t="s">
        <v>13</v>
      </c>
      <c r="D310" s="76">
        <v>0.6875</v>
      </c>
      <c r="E310" s="8" t="s">
        <v>286</v>
      </c>
      <c r="F310" s="8" t="s">
        <v>299</v>
      </c>
      <c r="G310" s="3" t="s">
        <v>516</v>
      </c>
      <c r="H310" s="3"/>
    </row>
    <row r="311" spans="1:8" ht="20.25" customHeight="1" x14ac:dyDescent="0.25">
      <c r="A311" s="8" t="s">
        <v>298</v>
      </c>
      <c r="B311" s="7">
        <v>1</v>
      </c>
      <c r="C311" s="11" t="s">
        <v>17</v>
      </c>
      <c r="D311" s="76">
        <v>0.47916666666666702</v>
      </c>
      <c r="E311" s="8" t="s">
        <v>15</v>
      </c>
      <c r="F311" s="8" t="s">
        <v>16</v>
      </c>
      <c r="G311" s="3" t="s">
        <v>509</v>
      </c>
      <c r="H311" s="3"/>
    </row>
    <row r="312" spans="1:8" ht="20.25" customHeight="1" x14ac:dyDescent="0.25">
      <c r="A312" s="8" t="s">
        <v>298</v>
      </c>
      <c r="B312" s="7">
        <v>1</v>
      </c>
      <c r="C312" s="11" t="s">
        <v>17</v>
      </c>
      <c r="D312" s="76">
        <v>0.5625</v>
      </c>
      <c r="E312" s="8" t="s">
        <v>300</v>
      </c>
      <c r="F312" s="8" t="s">
        <v>299</v>
      </c>
      <c r="G312" s="3" t="s">
        <v>513</v>
      </c>
      <c r="H312" s="3"/>
    </row>
    <row r="313" spans="1:8" ht="20.25" customHeight="1" x14ac:dyDescent="0.25">
      <c r="A313" s="8" t="s">
        <v>298</v>
      </c>
      <c r="B313" s="7">
        <v>1</v>
      </c>
      <c r="C313" s="11" t="s">
        <v>23</v>
      </c>
      <c r="D313" s="76">
        <v>0.64583333333333304</v>
      </c>
      <c r="E313" s="8" t="s">
        <v>25</v>
      </c>
      <c r="F313" s="8" t="s">
        <v>26</v>
      </c>
      <c r="G313" s="3" t="s">
        <v>509</v>
      </c>
      <c r="H313" s="3"/>
    </row>
    <row r="314" spans="1:8" ht="20.25" customHeight="1" x14ac:dyDescent="0.25">
      <c r="A314" s="8" t="s">
        <v>298</v>
      </c>
      <c r="B314" s="7">
        <v>1</v>
      </c>
      <c r="C314" s="11" t="s">
        <v>29</v>
      </c>
      <c r="D314" s="76">
        <v>0.47916666666666702</v>
      </c>
      <c r="E314" s="8" t="s">
        <v>301</v>
      </c>
      <c r="F314" s="8" t="s">
        <v>302</v>
      </c>
      <c r="G314" s="3" t="s">
        <v>518</v>
      </c>
      <c r="H314" s="3"/>
    </row>
    <row r="315" spans="1:8" ht="20.25" customHeight="1" x14ac:dyDescent="0.25">
      <c r="A315" s="8" t="s">
        <v>298</v>
      </c>
      <c r="B315" s="7">
        <v>1</v>
      </c>
      <c r="C315" s="11" t="s">
        <v>29</v>
      </c>
      <c r="D315" s="76">
        <v>0.5625</v>
      </c>
      <c r="E315" s="8" t="s">
        <v>171</v>
      </c>
      <c r="F315" s="8" t="s">
        <v>536</v>
      </c>
      <c r="G315" s="3" t="s">
        <v>509</v>
      </c>
      <c r="H315" s="3"/>
    </row>
    <row r="316" spans="1:8" ht="20.25" customHeight="1" x14ac:dyDescent="0.25">
      <c r="A316" s="8" t="s">
        <v>298</v>
      </c>
      <c r="B316" s="7">
        <v>1</v>
      </c>
      <c r="C316" s="11" t="s">
        <v>36</v>
      </c>
      <c r="D316" s="76">
        <v>0.6875</v>
      </c>
      <c r="E316" s="8" t="s">
        <v>75</v>
      </c>
      <c r="F316" s="8" t="s">
        <v>138</v>
      </c>
      <c r="G316" s="3" t="s">
        <v>521</v>
      </c>
      <c r="H316" s="3"/>
    </row>
    <row r="317" spans="1:8" ht="20.25" customHeight="1" x14ac:dyDescent="0.25">
      <c r="A317" s="8" t="s">
        <v>298</v>
      </c>
      <c r="B317" s="7">
        <v>1</v>
      </c>
      <c r="C317" s="11" t="s">
        <v>39</v>
      </c>
      <c r="D317" s="76">
        <v>0.5625</v>
      </c>
      <c r="E317" s="8" t="s">
        <v>40</v>
      </c>
      <c r="F317" s="8" t="s">
        <v>82</v>
      </c>
      <c r="G317" s="3" t="s">
        <v>521</v>
      </c>
      <c r="H317" s="3"/>
    </row>
    <row r="318" spans="1:8" ht="20.25" customHeight="1" x14ac:dyDescent="0.25">
      <c r="A318" s="8" t="s">
        <v>298</v>
      </c>
      <c r="B318" s="7">
        <v>1</v>
      </c>
      <c r="C318" s="11" t="s">
        <v>46</v>
      </c>
      <c r="D318" s="76">
        <v>0.52083333333333304</v>
      </c>
      <c r="E318" s="8" t="s">
        <v>44</v>
      </c>
      <c r="F318" s="8" t="s">
        <v>195</v>
      </c>
      <c r="G318" s="3" t="s">
        <v>509</v>
      </c>
      <c r="H318" s="3"/>
    </row>
    <row r="319" spans="1:8" ht="20.25" customHeight="1" x14ac:dyDescent="0.25">
      <c r="A319" s="8" t="s">
        <v>298</v>
      </c>
      <c r="B319" s="7">
        <v>1</v>
      </c>
      <c r="C319" s="11" t="s">
        <v>49</v>
      </c>
      <c r="D319" s="76">
        <v>0.47916666666666702</v>
      </c>
      <c r="E319" s="8" t="s">
        <v>47</v>
      </c>
      <c r="F319" s="8" t="s">
        <v>48</v>
      </c>
      <c r="G319" s="3" t="s">
        <v>522</v>
      </c>
      <c r="H319" s="3"/>
    </row>
    <row r="320" spans="1:8" ht="20.25" customHeight="1" x14ac:dyDescent="0.25">
      <c r="A320" s="8" t="s">
        <v>298</v>
      </c>
      <c r="B320" s="7">
        <v>1</v>
      </c>
      <c r="C320" s="11" t="s">
        <v>49</v>
      </c>
      <c r="D320" s="76">
        <v>0.5625</v>
      </c>
      <c r="E320" s="8" t="s">
        <v>51</v>
      </c>
      <c r="F320" s="8" t="s">
        <v>538</v>
      </c>
      <c r="G320" s="3" t="s">
        <v>521</v>
      </c>
      <c r="H320" s="3"/>
    </row>
    <row r="321" spans="1:8" ht="20.25" customHeight="1" x14ac:dyDescent="0.25">
      <c r="A321" s="8" t="s">
        <v>298</v>
      </c>
      <c r="B321" s="7">
        <v>1</v>
      </c>
      <c r="C321" s="11" t="s">
        <v>60</v>
      </c>
      <c r="D321" s="76">
        <v>0.60416666666666696</v>
      </c>
      <c r="E321" s="8" t="s">
        <v>303</v>
      </c>
      <c r="F321" s="8" t="s">
        <v>59</v>
      </c>
      <c r="G321" s="3" t="s">
        <v>509</v>
      </c>
      <c r="H321" s="3"/>
    </row>
    <row r="322" spans="1:8" ht="20.25" customHeight="1" x14ac:dyDescent="0.25">
      <c r="A322" s="8" t="s">
        <v>298</v>
      </c>
      <c r="B322" s="7">
        <v>2</v>
      </c>
      <c r="C322" s="11" t="s">
        <v>13</v>
      </c>
      <c r="D322" s="76">
        <v>0.39583333333333331</v>
      </c>
      <c r="E322" s="8" t="s">
        <v>304</v>
      </c>
      <c r="F322" s="8" t="s">
        <v>302</v>
      </c>
      <c r="G322" s="3" t="s">
        <v>148</v>
      </c>
      <c r="H322" s="3"/>
    </row>
    <row r="323" spans="1:8" ht="20.25" customHeight="1" x14ac:dyDescent="0.25">
      <c r="A323" s="8" t="s">
        <v>298</v>
      </c>
      <c r="B323" s="7">
        <v>2</v>
      </c>
      <c r="C323" s="11" t="s">
        <v>13</v>
      </c>
      <c r="D323" s="76">
        <v>0.60416666666666696</v>
      </c>
      <c r="E323" s="8" t="s">
        <v>90</v>
      </c>
      <c r="F323" s="8" t="s">
        <v>91</v>
      </c>
      <c r="G323" s="3" t="s">
        <v>510</v>
      </c>
      <c r="H323" s="3"/>
    </row>
    <row r="324" spans="1:8" ht="20.25" customHeight="1" x14ac:dyDescent="0.25">
      <c r="A324" s="8" t="s">
        <v>298</v>
      </c>
      <c r="B324" s="7">
        <v>2</v>
      </c>
      <c r="C324" s="11" t="s">
        <v>17</v>
      </c>
      <c r="D324" s="76">
        <v>0.64583333333333304</v>
      </c>
      <c r="E324" s="8" t="s">
        <v>305</v>
      </c>
      <c r="F324" s="8" t="s">
        <v>299</v>
      </c>
      <c r="G324" s="3" t="s">
        <v>509</v>
      </c>
      <c r="H324" s="3"/>
    </row>
    <row r="325" spans="1:8" ht="20.25" customHeight="1" x14ac:dyDescent="0.25">
      <c r="A325" s="8" t="s">
        <v>298</v>
      </c>
      <c r="B325" s="7">
        <v>2</v>
      </c>
      <c r="C325" s="11" t="s">
        <v>29</v>
      </c>
      <c r="D325" s="76">
        <v>0.39583333333333331</v>
      </c>
      <c r="E325" s="8" t="s">
        <v>306</v>
      </c>
      <c r="F325" s="8" t="s">
        <v>307</v>
      </c>
      <c r="G325" s="3" t="s">
        <v>513</v>
      </c>
      <c r="H325" s="3"/>
    </row>
    <row r="326" spans="1:8" ht="20.25" customHeight="1" x14ac:dyDescent="0.25">
      <c r="A326" s="8" t="s">
        <v>298</v>
      </c>
      <c r="B326" s="7">
        <v>2</v>
      </c>
      <c r="C326" s="11" t="s">
        <v>29</v>
      </c>
      <c r="D326" s="76">
        <v>0.6875</v>
      </c>
      <c r="E326" s="8" t="s">
        <v>213</v>
      </c>
      <c r="F326" s="8" t="s">
        <v>187</v>
      </c>
      <c r="G326" s="3" t="s">
        <v>515</v>
      </c>
      <c r="H326" s="3"/>
    </row>
    <row r="327" spans="1:8" ht="20.25" customHeight="1" x14ac:dyDescent="0.25">
      <c r="A327" s="8" t="s">
        <v>298</v>
      </c>
      <c r="B327" s="7">
        <v>2</v>
      </c>
      <c r="C327" s="11" t="s">
        <v>36</v>
      </c>
      <c r="D327" s="76">
        <v>0.4375</v>
      </c>
      <c r="E327" s="8" t="s">
        <v>308</v>
      </c>
      <c r="F327" s="8" t="s">
        <v>309</v>
      </c>
      <c r="G327" s="3" t="s">
        <v>510</v>
      </c>
      <c r="H327" s="3"/>
    </row>
    <row r="328" spans="1:8" ht="20.25" customHeight="1" x14ac:dyDescent="0.25">
      <c r="A328" s="8" t="s">
        <v>298</v>
      </c>
      <c r="B328" s="7">
        <v>2</v>
      </c>
      <c r="C328" s="11" t="s">
        <v>208</v>
      </c>
      <c r="D328" s="76">
        <v>0.47916666666666702</v>
      </c>
      <c r="E328" s="8" t="s">
        <v>310</v>
      </c>
      <c r="F328" s="8" t="s">
        <v>309</v>
      </c>
      <c r="G328" s="3" t="s">
        <v>516</v>
      </c>
      <c r="H328" s="3"/>
    </row>
    <row r="329" spans="1:8" ht="20.25" customHeight="1" x14ac:dyDescent="0.25">
      <c r="A329" s="8" t="s">
        <v>298</v>
      </c>
      <c r="B329" s="7">
        <v>2</v>
      </c>
      <c r="C329" s="11" t="s">
        <v>208</v>
      </c>
      <c r="D329" s="76">
        <v>0.60416666666666696</v>
      </c>
      <c r="E329" s="8" t="s">
        <v>311</v>
      </c>
      <c r="F329" s="8" t="s">
        <v>309</v>
      </c>
      <c r="G329" s="3" t="s">
        <v>510</v>
      </c>
      <c r="H329" s="3"/>
    </row>
    <row r="330" spans="1:8" ht="20.25" customHeight="1" x14ac:dyDescent="0.25">
      <c r="A330" s="8" t="s">
        <v>312</v>
      </c>
      <c r="B330" s="7">
        <v>1</v>
      </c>
      <c r="C330" s="11" t="s">
        <v>13</v>
      </c>
      <c r="D330" s="76">
        <v>0.4375</v>
      </c>
      <c r="E330" s="8" t="s">
        <v>11</v>
      </c>
      <c r="F330" s="8" t="s">
        <v>12</v>
      </c>
      <c r="G330" s="3" t="s">
        <v>523</v>
      </c>
      <c r="H330" s="3"/>
    </row>
    <row r="331" spans="1:8" ht="20.25" customHeight="1" x14ac:dyDescent="0.25">
      <c r="A331" s="8" t="s">
        <v>312</v>
      </c>
      <c r="B331" s="7">
        <v>1</v>
      </c>
      <c r="C331" s="11" t="s">
        <v>17</v>
      </c>
      <c r="D331" s="76">
        <v>0.4375</v>
      </c>
      <c r="E331" s="8" t="s">
        <v>313</v>
      </c>
      <c r="F331" s="8" t="s">
        <v>314</v>
      </c>
      <c r="G331" s="3" t="s">
        <v>516</v>
      </c>
      <c r="H331" s="3"/>
    </row>
    <row r="332" spans="1:8" ht="20.25" customHeight="1" x14ac:dyDescent="0.25">
      <c r="A332" s="8" t="s">
        <v>312</v>
      </c>
      <c r="B332" s="7">
        <v>1</v>
      </c>
      <c r="C332" s="11" t="s">
        <v>17</v>
      </c>
      <c r="D332" s="76">
        <v>0.47916666666666702</v>
      </c>
      <c r="E332" s="8" t="s">
        <v>15</v>
      </c>
      <c r="F332" s="8" t="s">
        <v>16</v>
      </c>
      <c r="G332" s="3" t="s">
        <v>520</v>
      </c>
      <c r="H332" s="3"/>
    </row>
    <row r="333" spans="1:8" ht="20.25" customHeight="1" x14ac:dyDescent="0.25">
      <c r="A333" s="8" t="s">
        <v>312</v>
      </c>
      <c r="B333" s="7">
        <v>1</v>
      </c>
      <c r="C333" s="11" t="s">
        <v>23</v>
      </c>
      <c r="D333" s="76">
        <v>0.64583333333333304</v>
      </c>
      <c r="E333" s="8" t="s">
        <v>25</v>
      </c>
      <c r="F333" s="8" t="s">
        <v>26</v>
      </c>
      <c r="G333" s="3" t="s">
        <v>513</v>
      </c>
      <c r="H333" s="3" t="s">
        <v>515</v>
      </c>
    </row>
    <row r="334" spans="1:8" ht="20.25" customHeight="1" x14ac:dyDescent="0.25">
      <c r="A334" s="8" t="s">
        <v>312</v>
      </c>
      <c r="B334" s="7">
        <v>1</v>
      </c>
      <c r="C334" s="11" t="s">
        <v>29</v>
      </c>
      <c r="D334" s="76">
        <v>0.47916666666666702</v>
      </c>
      <c r="E334" s="8" t="s">
        <v>315</v>
      </c>
      <c r="F334" s="8" t="s">
        <v>67</v>
      </c>
      <c r="G334" s="3" t="s">
        <v>517</v>
      </c>
      <c r="H334" s="3"/>
    </row>
    <row r="335" spans="1:8" ht="20.25" customHeight="1" x14ac:dyDescent="0.25">
      <c r="A335" s="8" t="s">
        <v>312</v>
      </c>
      <c r="B335" s="7">
        <v>1</v>
      </c>
      <c r="C335" s="11" t="s">
        <v>36</v>
      </c>
      <c r="D335" s="76">
        <v>0.4375</v>
      </c>
      <c r="E335" s="8" t="s">
        <v>27</v>
      </c>
      <c r="F335" s="8" t="s">
        <v>137</v>
      </c>
      <c r="G335" s="3" t="s">
        <v>520</v>
      </c>
      <c r="H335" s="3"/>
    </row>
    <row r="336" spans="1:8" ht="20.25" customHeight="1" x14ac:dyDescent="0.25">
      <c r="A336" s="8" t="s">
        <v>312</v>
      </c>
      <c r="B336" s="7">
        <v>1</v>
      </c>
      <c r="C336" s="11" t="s">
        <v>39</v>
      </c>
      <c r="D336" s="76">
        <v>0.5625</v>
      </c>
      <c r="E336" s="8" t="s">
        <v>40</v>
      </c>
      <c r="F336" s="8" t="s">
        <v>82</v>
      </c>
      <c r="G336" s="3" t="s">
        <v>513</v>
      </c>
      <c r="H336" s="3"/>
    </row>
    <row r="337" spans="1:8" ht="20.25" customHeight="1" x14ac:dyDescent="0.25">
      <c r="A337" s="8" t="s">
        <v>312</v>
      </c>
      <c r="B337" s="7">
        <v>1</v>
      </c>
      <c r="C337" s="11" t="s">
        <v>39</v>
      </c>
      <c r="D337" s="76">
        <v>0.64583333333333304</v>
      </c>
      <c r="E337" s="8" t="s">
        <v>213</v>
      </c>
      <c r="F337" s="8" t="s">
        <v>316</v>
      </c>
      <c r="G337" s="3" t="s">
        <v>513</v>
      </c>
      <c r="H337" s="3" t="s">
        <v>515</v>
      </c>
    </row>
    <row r="338" spans="1:8" ht="20.25" customHeight="1" x14ac:dyDescent="0.25">
      <c r="A338" s="8" t="s">
        <v>312</v>
      </c>
      <c r="B338" s="7">
        <v>1</v>
      </c>
      <c r="C338" s="11" t="s">
        <v>46</v>
      </c>
      <c r="D338" s="76">
        <v>0.5625</v>
      </c>
      <c r="E338" s="8" t="s">
        <v>44</v>
      </c>
      <c r="F338" s="8" t="s">
        <v>87</v>
      </c>
      <c r="G338" s="3" t="s">
        <v>521</v>
      </c>
      <c r="H338" s="3"/>
    </row>
    <row r="339" spans="1:8" ht="20.25" customHeight="1" x14ac:dyDescent="0.25">
      <c r="A339" s="8" t="s">
        <v>312</v>
      </c>
      <c r="B339" s="7">
        <v>1</v>
      </c>
      <c r="C339" s="11" t="s">
        <v>49</v>
      </c>
      <c r="D339" s="76">
        <v>0.47916666666666702</v>
      </c>
      <c r="E339" s="8" t="s">
        <v>47</v>
      </c>
      <c r="F339" s="8" t="s">
        <v>67</v>
      </c>
      <c r="G339" s="3" t="s">
        <v>518</v>
      </c>
      <c r="H339" s="3" t="s">
        <v>529</v>
      </c>
    </row>
    <row r="340" spans="1:8" ht="20.25" customHeight="1" x14ac:dyDescent="0.25">
      <c r="A340" s="8" t="s">
        <v>312</v>
      </c>
      <c r="B340" s="7">
        <v>1</v>
      </c>
      <c r="C340" s="11" t="s">
        <v>49</v>
      </c>
      <c r="D340" s="76">
        <v>0.5625</v>
      </c>
      <c r="E340" s="8" t="s">
        <v>51</v>
      </c>
      <c r="F340" s="8" t="s">
        <v>538</v>
      </c>
      <c r="G340" s="3" t="s">
        <v>513</v>
      </c>
      <c r="H340" s="3"/>
    </row>
    <row r="341" spans="1:8" ht="20.25" customHeight="1" x14ac:dyDescent="0.25">
      <c r="A341" s="8" t="s">
        <v>312</v>
      </c>
      <c r="B341" s="7">
        <v>1</v>
      </c>
      <c r="C341" s="11" t="s">
        <v>60</v>
      </c>
      <c r="D341" s="76">
        <v>0.47916666666666702</v>
      </c>
      <c r="E341" s="8" t="s">
        <v>317</v>
      </c>
      <c r="F341" s="8" t="s">
        <v>318</v>
      </c>
      <c r="G341" s="3" t="s">
        <v>525</v>
      </c>
      <c r="H341" s="3"/>
    </row>
    <row r="342" spans="1:8" ht="20.25" customHeight="1" x14ac:dyDescent="0.25">
      <c r="A342" s="8" t="s">
        <v>312</v>
      </c>
      <c r="B342" s="7">
        <v>1</v>
      </c>
      <c r="C342" s="11" t="s">
        <v>60</v>
      </c>
      <c r="D342" s="76">
        <v>0.52083333333333304</v>
      </c>
      <c r="E342" s="8" t="s">
        <v>319</v>
      </c>
      <c r="F342" s="8" t="s">
        <v>318</v>
      </c>
      <c r="G342" s="3" t="s">
        <v>513</v>
      </c>
      <c r="H342" s="3" t="s">
        <v>515</v>
      </c>
    </row>
    <row r="343" spans="1:8" ht="20.25" customHeight="1" x14ac:dyDescent="0.25">
      <c r="A343" s="8" t="s">
        <v>312</v>
      </c>
      <c r="B343" s="7">
        <v>1</v>
      </c>
      <c r="C343" s="11" t="s">
        <v>63</v>
      </c>
      <c r="D343" s="76" t="s">
        <v>508</v>
      </c>
      <c r="E343" s="8" t="s">
        <v>88</v>
      </c>
      <c r="F343" s="8" t="s">
        <v>89</v>
      </c>
      <c r="G343" s="3"/>
      <c r="H343" s="3"/>
    </row>
    <row r="344" spans="1:8" ht="20.25" customHeight="1" x14ac:dyDescent="0.25">
      <c r="A344" s="8" t="s">
        <v>312</v>
      </c>
      <c r="B344" s="7">
        <v>2</v>
      </c>
      <c r="C344" s="11" t="s">
        <v>17</v>
      </c>
      <c r="D344" s="76">
        <v>0.52083333333333304</v>
      </c>
      <c r="E344" s="8" t="s">
        <v>320</v>
      </c>
      <c r="F344" s="8" t="s">
        <v>67</v>
      </c>
      <c r="G344" s="3" t="s">
        <v>513</v>
      </c>
      <c r="H344" s="3"/>
    </row>
    <row r="345" spans="1:8" ht="20.25" customHeight="1" x14ac:dyDescent="0.25">
      <c r="A345" s="8" t="s">
        <v>312</v>
      </c>
      <c r="B345" s="7">
        <v>2</v>
      </c>
      <c r="C345" s="11" t="s">
        <v>17</v>
      </c>
      <c r="D345" s="76">
        <v>0.5625</v>
      </c>
      <c r="E345" s="8" t="s">
        <v>252</v>
      </c>
      <c r="F345" s="8" t="s">
        <v>190</v>
      </c>
      <c r="G345" s="3" t="s">
        <v>510</v>
      </c>
      <c r="H345" s="3"/>
    </row>
    <row r="346" spans="1:8" ht="20.25" customHeight="1" x14ac:dyDescent="0.25">
      <c r="A346" s="8" t="s">
        <v>312</v>
      </c>
      <c r="B346" s="7">
        <v>2</v>
      </c>
      <c r="C346" s="11" t="s">
        <v>23</v>
      </c>
      <c r="D346" s="76">
        <v>0.47916666666666702</v>
      </c>
      <c r="E346" s="8" t="s">
        <v>202</v>
      </c>
      <c r="F346" s="8" t="s">
        <v>288</v>
      </c>
      <c r="G346" s="3" t="s">
        <v>522</v>
      </c>
      <c r="H346" s="3"/>
    </row>
    <row r="347" spans="1:8" ht="20.25" customHeight="1" x14ac:dyDescent="0.25">
      <c r="A347" s="8" t="s">
        <v>312</v>
      </c>
      <c r="B347" s="7">
        <v>2</v>
      </c>
      <c r="C347" s="11" t="s">
        <v>29</v>
      </c>
      <c r="D347" s="76">
        <v>0.47916666666666702</v>
      </c>
      <c r="E347" s="8" t="s">
        <v>315</v>
      </c>
      <c r="F347" s="8" t="s">
        <v>67</v>
      </c>
      <c r="G347" s="3" t="s">
        <v>517</v>
      </c>
      <c r="H347" s="3"/>
    </row>
    <row r="348" spans="1:8" ht="20.25" customHeight="1" x14ac:dyDescent="0.25">
      <c r="A348" s="8" t="s">
        <v>312</v>
      </c>
      <c r="B348" s="7">
        <v>2</v>
      </c>
      <c r="C348" s="11" t="s">
        <v>39</v>
      </c>
      <c r="D348" s="76">
        <v>0.47916666666666702</v>
      </c>
      <c r="E348" s="8" t="s">
        <v>203</v>
      </c>
      <c r="F348" s="8" t="s">
        <v>204</v>
      </c>
      <c r="G348" s="3" t="s">
        <v>510</v>
      </c>
      <c r="H348" s="3"/>
    </row>
    <row r="349" spans="1:8" ht="20.25" customHeight="1" x14ac:dyDescent="0.25">
      <c r="A349" s="8" t="s">
        <v>312</v>
      </c>
      <c r="B349" s="7">
        <v>2</v>
      </c>
      <c r="C349" s="11" t="s">
        <v>46</v>
      </c>
      <c r="D349" s="76">
        <v>0.47916666666666702</v>
      </c>
      <c r="E349" s="8" t="s">
        <v>321</v>
      </c>
      <c r="F349" s="8" t="s">
        <v>12</v>
      </c>
      <c r="G349" s="3" t="s">
        <v>513</v>
      </c>
      <c r="H349" s="3"/>
    </row>
    <row r="350" spans="1:8" ht="20.25" customHeight="1" x14ac:dyDescent="0.25">
      <c r="A350" s="8" t="s">
        <v>312</v>
      </c>
      <c r="B350" s="7">
        <v>2</v>
      </c>
      <c r="C350" s="11" t="s">
        <v>60</v>
      </c>
      <c r="D350" s="76">
        <v>0.5625</v>
      </c>
      <c r="E350" s="8" t="s">
        <v>322</v>
      </c>
      <c r="F350" s="8" t="s">
        <v>318</v>
      </c>
      <c r="G350" s="3" t="s">
        <v>518</v>
      </c>
      <c r="H350" s="3"/>
    </row>
    <row r="351" spans="1:8" ht="20.25" customHeight="1" x14ac:dyDescent="0.25">
      <c r="A351" s="8" t="s">
        <v>312</v>
      </c>
      <c r="B351" s="7">
        <v>2</v>
      </c>
      <c r="C351" s="11" t="s">
        <v>60</v>
      </c>
      <c r="D351" s="76">
        <v>0.60416666666666696</v>
      </c>
      <c r="E351" s="8" t="s">
        <v>323</v>
      </c>
      <c r="F351" s="8" t="s">
        <v>318</v>
      </c>
      <c r="G351" s="3" t="s">
        <v>518</v>
      </c>
      <c r="H351" s="3"/>
    </row>
    <row r="352" spans="1:8" ht="20.25" customHeight="1" x14ac:dyDescent="0.25">
      <c r="A352" s="8" t="s">
        <v>324</v>
      </c>
      <c r="B352" s="7">
        <v>1</v>
      </c>
      <c r="C352" s="11" t="s">
        <v>13</v>
      </c>
      <c r="D352" s="76">
        <v>0.4375</v>
      </c>
      <c r="E352" s="8" t="s">
        <v>325</v>
      </c>
      <c r="F352" s="8" t="s">
        <v>314</v>
      </c>
      <c r="G352" s="3" t="s">
        <v>516</v>
      </c>
      <c r="H352" s="3"/>
    </row>
    <row r="353" spans="1:8" ht="20.25" customHeight="1" x14ac:dyDescent="0.25">
      <c r="A353" s="8" t="s">
        <v>324</v>
      </c>
      <c r="B353" s="7">
        <v>1</v>
      </c>
      <c r="C353" s="11" t="s">
        <v>13</v>
      </c>
      <c r="D353" s="76">
        <v>0.47916666666666702</v>
      </c>
      <c r="E353" s="8" t="s">
        <v>313</v>
      </c>
      <c r="F353" s="8" t="s">
        <v>314</v>
      </c>
      <c r="G353" s="3" t="s">
        <v>519</v>
      </c>
      <c r="H353" s="3"/>
    </row>
    <row r="354" spans="1:8" ht="20.25" customHeight="1" x14ac:dyDescent="0.25">
      <c r="A354" s="8" t="s">
        <v>324</v>
      </c>
      <c r="B354" s="7">
        <v>1</v>
      </c>
      <c r="C354" s="11" t="s">
        <v>17</v>
      </c>
      <c r="D354" s="76">
        <v>0.47916666666666702</v>
      </c>
      <c r="E354" s="8" t="s">
        <v>315</v>
      </c>
      <c r="F354" s="8" t="s">
        <v>67</v>
      </c>
      <c r="G354" s="3" t="s">
        <v>511</v>
      </c>
      <c r="H354" s="3" t="s">
        <v>527</v>
      </c>
    </row>
    <row r="355" spans="1:8" ht="20.25" customHeight="1" x14ac:dyDescent="0.25">
      <c r="A355" s="8" t="s">
        <v>324</v>
      </c>
      <c r="B355" s="7">
        <v>1</v>
      </c>
      <c r="C355" s="11" t="s">
        <v>17</v>
      </c>
      <c r="D355" s="76">
        <v>0.52083333333333304</v>
      </c>
      <c r="E355" s="8" t="s">
        <v>320</v>
      </c>
      <c r="F355" s="8" t="s">
        <v>67</v>
      </c>
      <c r="G355" s="3" t="s">
        <v>513</v>
      </c>
      <c r="H355" s="3"/>
    </row>
    <row r="356" spans="1:8" ht="20.25" customHeight="1" x14ac:dyDescent="0.25">
      <c r="A356" s="8" t="s">
        <v>324</v>
      </c>
      <c r="B356" s="7">
        <v>1</v>
      </c>
      <c r="C356" s="11" t="s">
        <v>23</v>
      </c>
      <c r="D356" s="76">
        <v>0.5625</v>
      </c>
      <c r="E356" s="8" t="s">
        <v>75</v>
      </c>
      <c r="F356" s="8" t="s">
        <v>76</v>
      </c>
      <c r="G356" s="3" t="s">
        <v>510</v>
      </c>
      <c r="H356" s="3"/>
    </row>
    <row r="357" spans="1:8" ht="20.25" customHeight="1" x14ac:dyDescent="0.25">
      <c r="A357" s="8" t="s">
        <v>324</v>
      </c>
      <c r="B357" s="7">
        <v>1</v>
      </c>
      <c r="C357" s="11" t="s">
        <v>23</v>
      </c>
      <c r="D357" s="76">
        <v>0.64583333333333304</v>
      </c>
      <c r="E357" s="8" t="s">
        <v>25</v>
      </c>
      <c r="F357" s="8" t="s">
        <v>26</v>
      </c>
      <c r="G357" s="3" t="s">
        <v>511</v>
      </c>
      <c r="H357" s="3"/>
    </row>
    <row r="358" spans="1:8" ht="20.25" customHeight="1" x14ac:dyDescent="0.25">
      <c r="A358" s="8" t="s">
        <v>324</v>
      </c>
      <c r="B358" s="7">
        <v>1</v>
      </c>
      <c r="C358" s="11" t="s">
        <v>29</v>
      </c>
      <c r="D358" s="76">
        <v>0.52083333333333304</v>
      </c>
      <c r="E358" s="8" t="s">
        <v>327</v>
      </c>
      <c r="F358" s="8" t="s">
        <v>532</v>
      </c>
      <c r="G358" s="3" t="s">
        <v>510</v>
      </c>
      <c r="H358" s="3"/>
    </row>
    <row r="359" spans="1:8" ht="20.25" customHeight="1" x14ac:dyDescent="0.25">
      <c r="A359" s="8" t="s">
        <v>324</v>
      </c>
      <c r="B359" s="7">
        <v>1</v>
      </c>
      <c r="C359" s="11" t="s">
        <v>36</v>
      </c>
      <c r="D359" s="76">
        <v>0.60416666666666696</v>
      </c>
      <c r="E359" s="8" t="s">
        <v>47</v>
      </c>
      <c r="F359" s="8" t="s">
        <v>79</v>
      </c>
      <c r="G359" s="3" t="s">
        <v>521</v>
      </c>
      <c r="H359" s="3"/>
    </row>
    <row r="360" spans="1:8" ht="20.25" customHeight="1" x14ac:dyDescent="0.25">
      <c r="A360" s="8" t="s">
        <v>324</v>
      </c>
      <c r="B360" s="7">
        <v>1</v>
      </c>
      <c r="C360" s="11" t="s">
        <v>39</v>
      </c>
      <c r="D360" s="76">
        <v>0.5625</v>
      </c>
      <c r="E360" s="8" t="s">
        <v>40</v>
      </c>
      <c r="F360" s="8" t="s">
        <v>82</v>
      </c>
      <c r="G360" s="3" t="s">
        <v>521</v>
      </c>
      <c r="H360" s="3"/>
    </row>
    <row r="361" spans="1:8" ht="20.25" customHeight="1" x14ac:dyDescent="0.25">
      <c r="A361" s="8" t="s">
        <v>324</v>
      </c>
      <c r="B361" s="7">
        <v>1</v>
      </c>
      <c r="C361" s="11" t="s">
        <v>39</v>
      </c>
      <c r="D361" s="76">
        <v>0.60416666666666696</v>
      </c>
      <c r="E361" s="8" t="s">
        <v>213</v>
      </c>
      <c r="F361" s="8" t="s">
        <v>316</v>
      </c>
      <c r="G361" s="3" t="s">
        <v>510</v>
      </c>
      <c r="H361" s="3" t="s">
        <v>516</v>
      </c>
    </row>
    <row r="362" spans="1:8" ht="20.25" customHeight="1" x14ac:dyDescent="0.25">
      <c r="A362" s="8" t="s">
        <v>324</v>
      </c>
      <c r="B362" s="7">
        <v>1</v>
      </c>
      <c r="C362" s="11" t="s">
        <v>46</v>
      </c>
      <c r="D362" s="76">
        <v>0.47916666666666702</v>
      </c>
      <c r="E362" s="8" t="s">
        <v>328</v>
      </c>
      <c r="F362" s="8" t="s">
        <v>84</v>
      </c>
      <c r="G362" s="3" t="s">
        <v>510</v>
      </c>
      <c r="H362" s="3"/>
    </row>
    <row r="363" spans="1:8" ht="20.25" customHeight="1" x14ac:dyDescent="0.25">
      <c r="A363" s="8" t="s">
        <v>324</v>
      </c>
      <c r="B363" s="7">
        <v>1</v>
      </c>
      <c r="C363" s="11" t="s">
        <v>46</v>
      </c>
      <c r="D363" s="76">
        <v>0.5625</v>
      </c>
      <c r="E363" s="8" t="s">
        <v>44</v>
      </c>
      <c r="F363" s="8" t="s">
        <v>87</v>
      </c>
      <c r="G363" s="3" t="s">
        <v>521</v>
      </c>
      <c r="H363" s="3"/>
    </row>
    <row r="364" spans="1:8" ht="20.25" customHeight="1" x14ac:dyDescent="0.25">
      <c r="A364" s="8" t="s">
        <v>324</v>
      </c>
      <c r="B364" s="7">
        <v>1</v>
      </c>
      <c r="C364" s="11" t="s">
        <v>49</v>
      </c>
      <c r="D364" s="76">
        <v>0.5625</v>
      </c>
      <c r="E364" s="8" t="s">
        <v>51</v>
      </c>
      <c r="F364" s="8" t="s">
        <v>538</v>
      </c>
      <c r="G364" s="3" t="s">
        <v>511</v>
      </c>
      <c r="H364" s="3"/>
    </row>
    <row r="365" spans="1:8" ht="20.25" customHeight="1" x14ac:dyDescent="0.25">
      <c r="A365" s="8" t="s">
        <v>324</v>
      </c>
      <c r="B365" s="7">
        <v>1</v>
      </c>
      <c r="C365" s="11" t="s">
        <v>60</v>
      </c>
      <c r="D365" s="76">
        <v>0.52083333333333304</v>
      </c>
      <c r="E365" s="8" t="s">
        <v>329</v>
      </c>
      <c r="F365" s="8" t="s">
        <v>117</v>
      </c>
      <c r="G365" s="3" t="s">
        <v>509</v>
      </c>
      <c r="H365" s="3"/>
    </row>
    <row r="366" spans="1:8" ht="20.25" customHeight="1" x14ac:dyDescent="0.25">
      <c r="A366" s="8" t="s">
        <v>324</v>
      </c>
      <c r="B366" s="7">
        <v>2</v>
      </c>
      <c r="C366" s="11" t="s">
        <v>13</v>
      </c>
      <c r="D366" s="76">
        <v>0.5625</v>
      </c>
      <c r="E366" s="8" t="s">
        <v>330</v>
      </c>
      <c r="F366" s="8" t="s">
        <v>316</v>
      </c>
      <c r="G366" s="3" t="s">
        <v>524</v>
      </c>
      <c r="H366" s="3"/>
    </row>
    <row r="367" spans="1:8" ht="20.25" customHeight="1" x14ac:dyDescent="0.25">
      <c r="A367" s="8" t="s">
        <v>324</v>
      </c>
      <c r="B367" s="7">
        <v>2</v>
      </c>
      <c r="C367" s="11" t="s">
        <v>13</v>
      </c>
      <c r="D367" s="76">
        <v>0.60416666666666696</v>
      </c>
      <c r="E367" s="8" t="s">
        <v>331</v>
      </c>
      <c r="F367" s="8" t="s">
        <v>316</v>
      </c>
      <c r="G367" s="3" t="s">
        <v>515</v>
      </c>
      <c r="H367" s="3"/>
    </row>
    <row r="368" spans="1:8" ht="20.25" customHeight="1" x14ac:dyDescent="0.25">
      <c r="A368" s="8" t="s">
        <v>324</v>
      </c>
      <c r="B368" s="7">
        <v>2</v>
      </c>
      <c r="C368" s="11" t="s">
        <v>17</v>
      </c>
      <c r="D368" s="76">
        <v>0.60416666666666696</v>
      </c>
      <c r="E368" s="8" t="s">
        <v>85</v>
      </c>
      <c r="F368" s="8" t="s">
        <v>265</v>
      </c>
      <c r="G368" s="3" t="s">
        <v>512</v>
      </c>
      <c r="H368" s="3"/>
    </row>
    <row r="369" spans="1:8" ht="20.25" customHeight="1" x14ac:dyDescent="0.25">
      <c r="A369" s="8" t="s">
        <v>324</v>
      </c>
      <c r="B369" s="7">
        <v>2</v>
      </c>
      <c r="C369" s="11" t="s">
        <v>23</v>
      </c>
      <c r="D369" s="76">
        <v>0.39583333333333331</v>
      </c>
      <c r="E369" s="8" t="s">
        <v>27</v>
      </c>
      <c r="F369" s="8" t="s">
        <v>193</v>
      </c>
      <c r="G369" s="3" t="s">
        <v>512</v>
      </c>
      <c r="H369" s="3"/>
    </row>
    <row r="370" spans="1:8" ht="20.25" customHeight="1" x14ac:dyDescent="0.25">
      <c r="A370" s="8" t="s">
        <v>324</v>
      </c>
      <c r="B370" s="7">
        <v>2</v>
      </c>
      <c r="C370" s="11" t="s">
        <v>23</v>
      </c>
      <c r="D370" s="76">
        <v>0.47916666666666702</v>
      </c>
      <c r="E370" s="8" t="s">
        <v>64</v>
      </c>
      <c r="F370" s="8" t="s">
        <v>316</v>
      </c>
      <c r="G370" s="3" t="s">
        <v>516</v>
      </c>
      <c r="H370" s="3"/>
    </row>
    <row r="371" spans="1:8" ht="20.25" customHeight="1" x14ac:dyDescent="0.25">
      <c r="A371" s="8" t="s">
        <v>324</v>
      </c>
      <c r="B371" s="7">
        <v>2</v>
      </c>
      <c r="C371" s="11" t="s">
        <v>29</v>
      </c>
      <c r="D371" s="76">
        <v>0.5625</v>
      </c>
      <c r="E371" s="8" t="s">
        <v>247</v>
      </c>
      <c r="F371" s="8" t="s">
        <v>12</v>
      </c>
      <c r="G371" s="3" t="s">
        <v>524</v>
      </c>
      <c r="H371" s="3"/>
    </row>
    <row r="372" spans="1:8" ht="20.25" customHeight="1" x14ac:dyDescent="0.25">
      <c r="A372" s="8" t="s">
        <v>324</v>
      </c>
      <c r="B372" s="7">
        <v>2</v>
      </c>
      <c r="C372" s="11" t="s">
        <v>36</v>
      </c>
      <c r="D372" s="76">
        <v>0.64583333333333304</v>
      </c>
      <c r="E372" s="8" t="s">
        <v>332</v>
      </c>
      <c r="F372" s="8" t="s">
        <v>316</v>
      </c>
      <c r="G372" s="3" t="s">
        <v>515</v>
      </c>
      <c r="H372" s="3"/>
    </row>
    <row r="373" spans="1:8" ht="20.25" customHeight="1" x14ac:dyDescent="0.25">
      <c r="A373" s="8" t="s">
        <v>324</v>
      </c>
      <c r="B373" s="7">
        <v>2</v>
      </c>
      <c r="C373" s="11" t="s">
        <v>36</v>
      </c>
      <c r="D373" s="76">
        <v>0.6875</v>
      </c>
      <c r="E373" s="8" t="s">
        <v>333</v>
      </c>
      <c r="F373" s="8" t="s">
        <v>316</v>
      </c>
      <c r="G373" s="3" t="s">
        <v>509</v>
      </c>
      <c r="H373" s="3"/>
    </row>
    <row r="374" spans="1:8" ht="20.25" customHeight="1" x14ac:dyDescent="0.25">
      <c r="A374" s="8" t="s">
        <v>324</v>
      </c>
      <c r="B374" s="7">
        <v>2</v>
      </c>
      <c r="C374" s="11" t="s">
        <v>60</v>
      </c>
      <c r="D374" s="76">
        <v>0.5625</v>
      </c>
      <c r="E374" s="8" t="s">
        <v>334</v>
      </c>
      <c r="F374" s="8" t="s">
        <v>534</v>
      </c>
      <c r="G374" s="3" t="s">
        <v>509</v>
      </c>
      <c r="H374" s="3"/>
    </row>
    <row r="375" spans="1:8" ht="20.25" customHeight="1" x14ac:dyDescent="0.25">
      <c r="A375" s="8" t="s">
        <v>324</v>
      </c>
      <c r="B375" s="7">
        <v>2</v>
      </c>
      <c r="C375" s="11" t="s">
        <v>60</v>
      </c>
      <c r="D375" s="76">
        <v>0.60416666666666696</v>
      </c>
      <c r="E375" s="8" t="s">
        <v>335</v>
      </c>
      <c r="F375" s="8" t="s">
        <v>533</v>
      </c>
      <c r="G375" s="3" t="s">
        <v>513</v>
      </c>
      <c r="H375" s="3" t="s">
        <v>515</v>
      </c>
    </row>
    <row r="376" spans="1:8" ht="20.25" customHeight="1" x14ac:dyDescent="0.25">
      <c r="A376" s="8" t="s">
        <v>336</v>
      </c>
      <c r="B376" s="7">
        <v>1</v>
      </c>
      <c r="C376" s="11" t="s">
        <v>13</v>
      </c>
      <c r="D376" s="76">
        <v>0.52083333333333304</v>
      </c>
      <c r="E376" s="8" t="s">
        <v>337</v>
      </c>
      <c r="F376" s="8" t="s">
        <v>307</v>
      </c>
      <c r="G376" s="3" t="s">
        <v>512</v>
      </c>
      <c r="H376" s="3"/>
    </row>
    <row r="377" spans="1:8" ht="20.25" customHeight="1" x14ac:dyDescent="0.25">
      <c r="A377" s="8" t="s">
        <v>336</v>
      </c>
      <c r="B377" s="7">
        <v>1</v>
      </c>
      <c r="C377" s="11" t="s">
        <v>17</v>
      </c>
      <c r="D377" s="76">
        <v>0.52083333333333304</v>
      </c>
      <c r="E377" s="8" t="s">
        <v>88</v>
      </c>
      <c r="F377" s="8" t="s">
        <v>190</v>
      </c>
      <c r="G377" s="3" t="s">
        <v>509</v>
      </c>
      <c r="H377" s="3"/>
    </row>
    <row r="378" spans="1:8" ht="20.25" customHeight="1" x14ac:dyDescent="0.25">
      <c r="A378" s="8" t="s">
        <v>336</v>
      </c>
      <c r="B378" s="7">
        <v>1</v>
      </c>
      <c r="C378" s="11" t="s">
        <v>17</v>
      </c>
      <c r="D378" s="76">
        <v>0.64583333333333304</v>
      </c>
      <c r="E378" s="8" t="s">
        <v>241</v>
      </c>
      <c r="F378" s="8" t="s">
        <v>16</v>
      </c>
      <c r="G378" s="3" t="s">
        <v>510</v>
      </c>
      <c r="H378" s="3"/>
    </row>
    <row r="379" spans="1:8" ht="20.25" customHeight="1" x14ac:dyDescent="0.25">
      <c r="A379" s="8" t="s">
        <v>336</v>
      </c>
      <c r="B379" s="7">
        <v>1</v>
      </c>
      <c r="C379" s="11" t="s">
        <v>23</v>
      </c>
      <c r="D379" s="76">
        <v>0.4375</v>
      </c>
      <c r="E379" s="8" t="s">
        <v>27</v>
      </c>
      <c r="F379" s="8" t="s">
        <v>193</v>
      </c>
      <c r="G379" s="3" t="s">
        <v>513</v>
      </c>
      <c r="H379" s="3"/>
    </row>
    <row r="380" spans="1:8" ht="20.25" customHeight="1" x14ac:dyDescent="0.25">
      <c r="A380" s="8" t="s">
        <v>336</v>
      </c>
      <c r="B380" s="7">
        <v>1</v>
      </c>
      <c r="C380" s="11" t="s">
        <v>23</v>
      </c>
      <c r="D380" s="76">
        <v>0.47916666666666702</v>
      </c>
      <c r="E380" s="8" t="s">
        <v>338</v>
      </c>
      <c r="F380" s="8" t="s">
        <v>339</v>
      </c>
      <c r="G380" s="3" t="s">
        <v>518</v>
      </c>
      <c r="H380" s="3"/>
    </row>
    <row r="381" spans="1:8" ht="20.25" customHeight="1" x14ac:dyDescent="0.25">
      <c r="A381" s="8" t="s">
        <v>336</v>
      </c>
      <c r="B381" s="7">
        <v>1</v>
      </c>
      <c r="C381" s="11" t="s">
        <v>29</v>
      </c>
      <c r="D381" s="76">
        <v>0.39583333333333331</v>
      </c>
      <c r="E381" s="8" t="s">
        <v>306</v>
      </c>
      <c r="F381" s="8" t="s">
        <v>307</v>
      </c>
      <c r="G381" s="3" t="s">
        <v>521</v>
      </c>
      <c r="H381" s="3"/>
    </row>
    <row r="382" spans="1:8" ht="20.25" customHeight="1" x14ac:dyDescent="0.25">
      <c r="A382" s="8" t="s">
        <v>336</v>
      </c>
      <c r="B382" s="7">
        <v>1</v>
      </c>
      <c r="C382" s="11" t="s">
        <v>29</v>
      </c>
      <c r="D382" s="76">
        <v>0.4375</v>
      </c>
      <c r="E382" s="8" t="s">
        <v>284</v>
      </c>
      <c r="F382" s="8" t="s">
        <v>204</v>
      </c>
      <c r="G382" s="3" t="s">
        <v>511</v>
      </c>
      <c r="H382" s="3"/>
    </row>
    <row r="383" spans="1:8" ht="20.25" customHeight="1" x14ac:dyDescent="0.25">
      <c r="A383" s="8" t="s">
        <v>336</v>
      </c>
      <c r="B383" s="7">
        <v>1</v>
      </c>
      <c r="C383" s="11" t="s">
        <v>36</v>
      </c>
      <c r="D383" s="76">
        <v>0.64583333333333304</v>
      </c>
      <c r="E383" s="8" t="s">
        <v>340</v>
      </c>
      <c r="F383" s="8" t="s">
        <v>341</v>
      </c>
      <c r="G383" s="3" t="s">
        <v>509</v>
      </c>
      <c r="H383" s="3"/>
    </row>
    <row r="384" spans="1:8" ht="20.25" customHeight="1" x14ac:dyDescent="0.25">
      <c r="A384" s="8" t="s">
        <v>336</v>
      </c>
      <c r="B384" s="7">
        <v>1</v>
      </c>
      <c r="C384" s="11" t="s">
        <v>36</v>
      </c>
      <c r="D384" s="76">
        <v>0.6875</v>
      </c>
      <c r="E384" s="8" t="s">
        <v>75</v>
      </c>
      <c r="F384" s="8" t="s">
        <v>138</v>
      </c>
      <c r="G384" s="3" t="s">
        <v>521</v>
      </c>
      <c r="H384" s="3"/>
    </row>
    <row r="385" spans="1:8" ht="20.25" customHeight="1" x14ac:dyDescent="0.25">
      <c r="A385" s="8" t="s">
        <v>336</v>
      </c>
      <c r="B385" s="7">
        <v>1</v>
      </c>
      <c r="C385" s="11" t="s">
        <v>39</v>
      </c>
      <c r="D385" s="76">
        <v>0.5625</v>
      </c>
      <c r="E385" s="8" t="s">
        <v>40</v>
      </c>
      <c r="F385" s="8" t="s">
        <v>82</v>
      </c>
      <c r="G385" s="3" t="s">
        <v>527</v>
      </c>
      <c r="H385" s="3"/>
    </row>
    <row r="386" spans="1:8" ht="20.25" customHeight="1" x14ac:dyDescent="0.25">
      <c r="A386" s="8" t="s">
        <v>336</v>
      </c>
      <c r="B386" s="7">
        <v>1</v>
      </c>
      <c r="C386" s="11" t="s">
        <v>46</v>
      </c>
      <c r="D386" s="76">
        <v>0.5625</v>
      </c>
      <c r="E386" s="8" t="s">
        <v>44</v>
      </c>
      <c r="F386" s="8" t="s">
        <v>45</v>
      </c>
      <c r="G386" s="3" t="s">
        <v>522</v>
      </c>
      <c r="H386" s="3"/>
    </row>
    <row r="387" spans="1:8" ht="20.25" customHeight="1" x14ac:dyDescent="0.25">
      <c r="A387" s="8" t="s">
        <v>336</v>
      </c>
      <c r="B387" s="7">
        <v>1</v>
      </c>
      <c r="C387" s="11" t="s">
        <v>46</v>
      </c>
      <c r="D387" s="76">
        <v>0.60416666666666696</v>
      </c>
      <c r="E387" s="8" t="s">
        <v>342</v>
      </c>
      <c r="F387" s="8" t="s">
        <v>265</v>
      </c>
      <c r="G387" s="3" t="s">
        <v>513</v>
      </c>
      <c r="H387" s="3"/>
    </row>
    <row r="388" spans="1:8" ht="20.25" customHeight="1" x14ac:dyDescent="0.25">
      <c r="A388" s="8" t="s">
        <v>336</v>
      </c>
      <c r="B388" s="7">
        <v>1</v>
      </c>
      <c r="C388" s="11" t="s">
        <v>49</v>
      </c>
      <c r="D388" s="76">
        <v>0.5625</v>
      </c>
      <c r="E388" s="8" t="s">
        <v>51</v>
      </c>
      <c r="F388" s="8" t="s">
        <v>538</v>
      </c>
      <c r="G388" s="3" t="s">
        <v>522</v>
      </c>
      <c r="H388" s="3"/>
    </row>
    <row r="389" spans="1:8" ht="20.25" customHeight="1" x14ac:dyDescent="0.25">
      <c r="A389" s="8" t="s">
        <v>336</v>
      </c>
      <c r="B389" s="7">
        <v>2</v>
      </c>
      <c r="C389" s="11" t="s">
        <v>13</v>
      </c>
      <c r="D389" s="76">
        <v>0.4375</v>
      </c>
      <c r="E389" s="8" t="s">
        <v>343</v>
      </c>
      <c r="F389" s="8" t="s">
        <v>70</v>
      </c>
      <c r="G389" s="3" t="s">
        <v>531</v>
      </c>
      <c r="H389" s="3"/>
    </row>
    <row r="390" spans="1:8" ht="20.25" customHeight="1" x14ac:dyDescent="0.25">
      <c r="A390" s="8" t="s">
        <v>336</v>
      </c>
      <c r="B390" s="7">
        <v>2</v>
      </c>
      <c r="C390" s="11" t="s">
        <v>13</v>
      </c>
      <c r="D390" s="76">
        <v>0.64583333333333304</v>
      </c>
      <c r="E390" s="8" t="s">
        <v>344</v>
      </c>
      <c r="F390" s="8" t="s">
        <v>70</v>
      </c>
      <c r="G390" s="3" t="s">
        <v>516</v>
      </c>
      <c r="H390" s="3"/>
    </row>
    <row r="391" spans="1:8" ht="20.25" customHeight="1" x14ac:dyDescent="0.25">
      <c r="A391" s="8" t="s">
        <v>336</v>
      </c>
      <c r="B391" s="7">
        <v>2</v>
      </c>
      <c r="C391" s="11" t="s">
        <v>17</v>
      </c>
      <c r="D391" s="76">
        <v>0.5625</v>
      </c>
      <c r="E391" s="8" t="s">
        <v>345</v>
      </c>
      <c r="F391" s="8" t="s">
        <v>307</v>
      </c>
      <c r="G391" s="3" t="s">
        <v>516</v>
      </c>
      <c r="H391" s="3"/>
    </row>
    <row r="392" spans="1:8" ht="20.25" customHeight="1" x14ac:dyDescent="0.25">
      <c r="A392" s="8" t="s">
        <v>336</v>
      </c>
      <c r="B392" s="7">
        <v>2</v>
      </c>
      <c r="C392" s="11" t="s">
        <v>29</v>
      </c>
      <c r="D392" s="76">
        <v>0.47916666666666702</v>
      </c>
      <c r="E392" s="8" t="s">
        <v>346</v>
      </c>
      <c r="F392" s="8" t="s">
        <v>339</v>
      </c>
      <c r="G392" s="3" t="s">
        <v>509</v>
      </c>
      <c r="H392" s="3"/>
    </row>
    <row r="393" spans="1:8" ht="20.25" customHeight="1" x14ac:dyDescent="0.25">
      <c r="A393" s="8" t="s">
        <v>336</v>
      </c>
      <c r="B393" s="7">
        <v>2</v>
      </c>
      <c r="C393" s="11" t="s">
        <v>36</v>
      </c>
      <c r="D393" s="76">
        <v>0.60416666666666696</v>
      </c>
      <c r="E393" s="8" t="s">
        <v>347</v>
      </c>
      <c r="F393" s="8" t="s">
        <v>341</v>
      </c>
      <c r="G393" s="3" t="s">
        <v>509</v>
      </c>
      <c r="H393" s="3"/>
    </row>
    <row r="394" spans="1:8" ht="20.25" customHeight="1" x14ac:dyDescent="0.25">
      <c r="A394" s="8" t="s">
        <v>336</v>
      </c>
      <c r="B394" s="7">
        <v>2</v>
      </c>
      <c r="C394" s="11" t="s">
        <v>39</v>
      </c>
      <c r="D394" s="76">
        <v>0.60416666666666696</v>
      </c>
      <c r="E394" s="8" t="s">
        <v>348</v>
      </c>
      <c r="F394" s="8" t="s">
        <v>190</v>
      </c>
      <c r="G394" s="3" t="s">
        <v>509</v>
      </c>
      <c r="H394" s="3"/>
    </row>
    <row r="395" spans="1:8" ht="20.25" customHeight="1" x14ac:dyDescent="0.25">
      <c r="A395" s="8" t="s">
        <v>336</v>
      </c>
      <c r="B395" s="7">
        <v>2</v>
      </c>
      <c r="C395" s="11" t="s">
        <v>46</v>
      </c>
      <c r="D395" s="76">
        <v>0.4375</v>
      </c>
      <c r="E395" s="8" t="s">
        <v>349</v>
      </c>
      <c r="F395" s="8" t="s">
        <v>350</v>
      </c>
      <c r="G395" s="3" t="s">
        <v>516</v>
      </c>
      <c r="H395" s="3"/>
    </row>
    <row r="396" spans="1:8" ht="20.25" customHeight="1" x14ac:dyDescent="0.25">
      <c r="A396" s="8" t="s">
        <v>336</v>
      </c>
      <c r="B396" s="7">
        <v>2</v>
      </c>
      <c r="C396" s="11" t="s">
        <v>46</v>
      </c>
      <c r="D396" s="76">
        <v>0.47916666666666702</v>
      </c>
      <c r="E396" s="8" t="s">
        <v>351</v>
      </c>
      <c r="F396" s="8" t="s">
        <v>350</v>
      </c>
      <c r="G396" s="3" t="s">
        <v>509</v>
      </c>
      <c r="H396" s="3"/>
    </row>
    <row r="397" spans="1:8" ht="20.25" customHeight="1" x14ac:dyDescent="0.25">
      <c r="A397" s="8" t="s">
        <v>336</v>
      </c>
      <c r="B397" s="7">
        <v>2</v>
      </c>
      <c r="C397" s="11" t="s">
        <v>49</v>
      </c>
      <c r="D397" s="76">
        <v>0.39583333333333331</v>
      </c>
      <c r="E397" s="8" t="s">
        <v>352</v>
      </c>
      <c r="F397" s="8" t="s">
        <v>353</v>
      </c>
      <c r="G397" s="3" t="s">
        <v>515</v>
      </c>
      <c r="H397" s="3"/>
    </row>
    <row r="398" spans="1:8" ht="20.25" customHeight="1" x14ac:dyDescent="0.25">
      <c r="A398" s="8" t="s">
        <v>354</v>
      </c>
      <c r="B398" s="7">
        <v>1</v>
      </c>
      <c r="C398" s="11" t="s">
        <v>13</v>
      </c>
      <c r="D398" s="76">
        <v>0.47916666666666702</v>
      </c>
      <c r="E398" s="8" t="s">
        <v>88</v>
      </c>
      <c r="F398" s="8" t="s">
        <v>73</v>
      </c>
      <c r="G398" s="3" t="s">
        <v>510</v>
      </c>
      <c r="H398" s="3"/>
    </row>
    <row r="399" spans="1:8" ht="20.25" customHeight="1" x14ac:dyDescent="0.25">
      <c r="A399" s="8" t="s">
        <v>354</v>
      </c>
      <c r="B399" s="7">
        <v>1</v>
      </c>
      <c r="C399" s="11" t="s">
        <v>17</v>
      </c>
      <c r="D399" s="76">
        <v>0.5625</v>
      </c>
      <c r="E399" s="8" t="s">
        <v>252</v>
      </c>
      <c r="F399" s="8" t="s">
        <v>190</v>
      </c>
      <c r="G399" s="3" t="s">
        <v>510</v>
      </c>
      <c r="H399" s="3"/>
    </row>
    <row r="400" spans="1:8" ht="20.25" customHeight="1" x14ac:dyDescent="0.25">
      <c r="A400" s="8" t="s">
        <v>354</v>
      </c>
      <c r="B400" s="7">
        <v>1</v>
      </c>
      <c r="C400" s="11" t="s">
        <v>17</v>
      </c>
      <c r="D400" s="76">
        <v>0.64583333333333304</v>
      </c>
      <c r="E400" s="8" t="s">
        <v>241</v>
      </c>
      <c r="F400" s="8" t="s">
        <v>16</v>
      </c>
      <c r="G400" s="3" t="s">
        <v>510</v>
      </c>
      <c r="H400" s="3"/>
    </row>
    <row r="401" spans="1:8" ht="20.25" customHeight="1" x14ac:dyDescent="0.25">
      <c r="A401" s="8" t="s">
        <v>354</v>
      </c>
      <c r="B401" s="7">
        <v>1</v>
      </c>
      <c r="C401" s="11" t="s">
        <v>23</v>
      </c>
      <c r="D401" s="76">
        <v>0.5625</v>
      </c>
      <c r="E401" s="8" t="s">
        <v>75</v>
      </c>
      <c r="F401" s="8" t="s">
        <v>76</v>
      </c>
      <c r="G401" s="3" t="s">
        <v>511</v>
      </c>
      <c r="H401" s="3"/>
    </row>
    <row r="402" spans="1:8" ht="20.25" customHeight="1" x14ac:dyDescent="0.25">
      <c r="A402" s="8" t="s">
        <v>354</v>
      </c>
      <c r="B402" s="7">
        <v>1</v>
      </c>
      <c r="C402" s="11" t="s">
        <v>23</v>
      </c>
      <c r="D402" s="76">
        <v>0.60416666666666696</v>
      </c>
      <c r="E402" s="8" t="s">
        <v>355</v>
      </c>
      <c r="F402" s="8" t="s">
        <v>356</v>
      </c>
      <c r="G402" s="3" t="s">
        <v>510</v>
      </c>
      <c r="H402" s="3"/>
    </row>
    <row r="403" spans="1:8" ht="20.25" customHeight="1" x14ac:dyDescent="0.25">
      <c r="A403" s="8" t="s">
        <v>354</v>
      </c>
      <c r="B403" s="7">
        <v>1</v>
      </c>
      <c r="C403" s="11" t="s">
        <v>29</v>
      </c>
      <c r="D403" s="76">
        <v>0.47916666666666702</v>
      </c>
      <c r="E403" s="8" t="s">
        <v>357</v>
      </c>
      <c r="F403" s="8" t="s">
        <v>356</v>
      </c>
      <c r="G403" s="3" t="s">
        <v>512</v>
      </c>
      <c r="H403" s="3"/>
    </row>
    <row r="404" spans="1:8" ht="20.25" customHeight="1" x14ac:dyDescent="0.25">
      <c r="A404" s="8" t="s">
        <v>354</v>
      </c>
      <c r="B404" s="7">
        <v>1</v>
      </c>
      <c r="C404" s="11" t="s">
        <v>36</v>
      </c>
      <c r="D404" s="76">
        <v>0.47916666666666702</v>
      </c>
      <c r="E404" s="8" t="s">
        <v>358</v>
      </c>
      <c r="F404" s="8" t="s">
        <v>356</v>
      </c>
      <c r="G404" s="3" t="s">
        <v>518</v>
      </c>
      <c r="H404" s="3" t="s">
        <v>529</v>
      </c>
    </row>
    <row r="405" spans="1:8" ht="20.25" customHeight="1" x14ac:dyDescent="0.25">
      <c r="A405" s="8" t="s">
        <v>354</v>
      </c>
      <c r="B405" s="7">
        <v>1</v>
      </c>
      <c r="C405" s="11" t="s">
        <v>36</v>
      </c>
      <c r="D405" s="76">
        <v>0.64583333333333304</v>
      </c>
      <c r="E405" s="8" t="s">
        <v>34</v>
      </c>
      <c r="F405" s="8" t="s">
        <v>35</v>
      </c>
      <c r="G405" s="3" t="s">
        <v>521</v>
      </c>
      <c r="H405" s="3"/>
    </row>
    <row r="406" spans="1:8" ht="20.25" customHeight="1" x14ac:dyDescent="0.25">
      <c r="A406" s="8" t="s">
        <v>354</v>
      </c>
      <c r="B406" s="7">
        <v>1</v>
      </c>
      <c r="C406" s="11" t="s">
        <v>39</v>
      </c>
      <c r="D406" s="76">
        <v>0.5625</v>
      </c>
      <c r="E406" s="8" t="s">
        <v>40</v>
      </c>
      <c r="F406" s="8" t="s">
        <v>82</v>
      </c>
      <c r="G406" s="3" t="s">
        <v>512</v>
      </c>
      <c r="H406" s="3"/>
    </row>
    <row r="407" spans="1:8" ht="20.25" customHeight="1" x14ac:dyDescent="0.25">
      <c r="A407" s="8" t="s">
        <v>354</v>
      </c>
      <c r="B407" s="7">
        <v>1</v>
      </c>
      <c r="C407" s="11" t="s">
        <v>39</v>
      </c>
      <c r="D407" s="76">
        <v>0.60416666666666696</v>
      </c>
      <c r="E407" s="8" t="s">
        <v>359</v>
      </c>
      <c r="F407" s="8" t="s">
        <v>360</v>
      </c>
      <c r="G407" s="3" t="s">
        <v>513</v>
      </c>
      <c r="H407" s="3" t="s">
        <v>515</v>
      </c>
    </row>
    <row r="408" spans="1:8" ht="20.25" customHeight="1" x14ac:dyDescent="0.25">
      <c r="A408" s="8" t="s">
        <v>354</v>
      </c>
      <c r="B408" s="7">
        <v>1</v>
      </c>
      <c r="C408" s="11" t="s">
        <v>46</v>
      </c>
      <c r="D408" s="76">
        <v>0.5625</v>
      </c>
      <c r="E408" s="8" t="s">
        <v>44</v>
      </c>
      <c r="F408" s="8" t="s">
        <v>87</v>
      </c>
      <c r="G408" s="3" t="s">
        <v>511</v>
      </c>
      <c r="H408" s="3"/>
    </row>
    <row r="409" spans="1:8" ht="20.25" customHeight="1" x14ac:dyDescent="0.25">
      <c r="A409" s="8" t="s">
        <v>354</v>
      </c>
      <c r="B409" s="7">
        <v>1</v>
      </c>
      <c r="C409" s="11" t="s">
        <v>49</v>
      </c>
      <c r="D409" s="76">
        <v>0.47916666666666702</v>
      </c>
      <c r="E409" s="8" t="s">
        <v>47</v>
      </c>
      <c r="F409" s="8" t="s">
        <v>67</v>
      </c>
      <c r="G409" s="3" t="s">
        <v>512</v>
      </c>
      <c r="H409" s="3" t="s">
        <v>520</v>
      </c>
    </row>
    <row r="410" spans="1:8" ht="20.25" customHeight="1" x14ac:dyDescent="0.25">
      <c r="A410" s="8" t="s">
        <v>354</v>
      </c>
      <c r="B410" s="7">
        <v>1</v>
      </c>
      <c r="C410" s="11" t="s">
        <v>49</v>
      </c>
      <c r="D410" s="76">
        <v>0.5625</v>
      </c>
      <c r="E410" s="8" t="s">
        <v>51</v>
      </c>
      <c r="F410" s="8" t="s">
        <v>538</v>
      </c>
      <c r="G410" s="3" t="s">
        <v>521</v>
      </c>
      <c r="H410" s="3"/>
    </row>
    <row r="411" spans="1:8" ht="20.25" customHeight="1" x14ac:dyDescent="0.25">
      <c r="A411" s="8" t="s">
        <v>354</v>
      </c>
      <c r="B411" s="7">
        <v>2</v>
      </c>
      <c r="C411" s="11" t="s">
        <v>13</v>
      </c>
      <c r="D411" s="76">
        <v>0.39583333333333331</v>
      </c>
      <c r="E411" s="8" t="s">
        <v>99</v>
      </c>
      <c r="F411" s="8" t="s">
        <v>239</v>
      </c>
      <c r="G411" s="3" t="s">
        <v>513</v>
      </c>
      <c r="H411" s="3"/>
    </row>
    <row r="412" spans="1:8" ht="20.25" customHeight="1" x14ac:dyDescent="0.25">
      <c r="A412" s="8" t="s">
        <v>354</v>
      </c>
      <c r="B412" s="7">
        <v>2</v>
      </c>
      <c r="C412" s="11" t="s">
        <v>13</v>
      </c>
      <c r="D412" s="76">
        <v>0.4375</v>
      </c>
      <c r="E412" s="8" t="s">
        <v>361</v>
      </c>
      <c r="F412" s="8" t="s">
        <v>362</v>
      </c>
      <c r="G412" s="3" t="s">
        <v>512</v>
      </c>
      <c r="H412" s="3"/>
    </row>
    <row r="413" spans="1:8" ht="20.25" customHeight="1" x14ac:dyDescent="0.25">
      <c r="A413" s="8" t="s">
        <v>354</v>
      </c>
      <c r="B413" s="7">
        <v>2</v>
      </c>
      <c r="C413" s="11" t="s">
        <v>17</v>
      </c>
      <c r="D413" s="76">
        <v>0.4375</v>
      </c>
      <c r="E413" s="8" t="s">
        <v>363</v>
      </c>
      <c r="F413" s="8" t="s">
        <v>362</v>
      </c>
      <c r="G413" s="3" t="s">
        <v>512</v>
      </c>
      <c r="H413" s="3"/>
    </row>
    <row r="414" spans="1:8" ht="20.25" customHeight="1" x14ac:dyDescent="0.25">
      <c r="A414" s="8" t="s">
        <v>354</v>
      </c>
      <c r="B414" s="7">
        <v>2</v>
      </c>
      <c r="C414" s="11" t="s">
        <v>29</v>
      </c>
      <c r="D414" s="76">
        <v>0.60416666666666696</v>
      </c>
      <c r="E414" s="8" t="s">
        <v>364</v>
      </c>
      <c r="F414" s="8" t="s">
        <v>356</v>
      </c>
      <c r="G414" s="3" t="s">
        <v>517</v>
      </c>
      <c r="H414" s="3"/>
    </row>
    <row r="415" spans="1:8" ht="20.25" customHeight="1" x14ac:dyDescent="0.25">
      <c r="A415" s="8" t="s">
        <v>354</v>
      </c>
      <c r="B415" s="7">
        <v>2</v>
      </c>
      <c r="C415" s="11" t="s">
        <v>39</v>
      </c>
      <c r="D415" s="76">
        <v>0.52083333333333304</v>
      </c>
      <c r="E415" s="8" t="s">
        <v>365</v>
      </c>
      <c r="F415" s="8" t="s">
        <v>360</v>
      </c>
      <c r="G415" s="3" t="s">
        <v>510</v>
      </c>
      <c r="H415" s="3"/>
    </row>
    <row r="416" spans="1:8" ht="20.25" customHeight="1" x14ac:dyDescent="0.25">
      <c r="A416" s="8" t="s">
        <v>354</v>
      </c>
      <c r="B416" s="7">
        <v>2</v>
      </c>
      <c r="C416" s="11" t="s">
        <v>103</v>
      </c>
      <c r="D416" s="76"/>
      <c r="E416" s="8" t="s">
        <v>64</v>
      </c>
      <c r="F416" s="8" t="s">
        <v>362</v>
      </c>
      <c r="G416" s="3"/>
      <c r="H416" s="3"/>
    </row>
    <row r="417" spans="1:8" ht="20.25" customHeight="1" x14ac:dyDescent="0.25">
      <c r="A417" s="8" t="s">
        <v>366</v>
      </c>
      <c r="B417" s="7">
        <v>1</v>
      </c>
      <c r="C417" s="11" t="s">
        <v>13</v>
      </c>
      <c r="D417" s="76">
        <v>0.4375</v>
      </c>
      <c r="E417" s="8" t="s">
        <v>325</v>
      </c>
      <c r="F417" s="8" t="s">
        <v>367</v>
      </c>
      <c r="G417" s="3" t="s">
        <v>521</v>
      </c>
      <c r="H417" s="3"/>
    </row>
    <row r="418" spans="1:8" ht="20.25" customHeight="1" x14ac:dyDescent="0.25">
      <c r="A418" s="8" t="s">
        <v>366</v>
      </c>
      <c r="B418" s="7">
        <v>1</v>
      </c>
      <c r="C418" s="11" t="s">
        <v>17</v>
      </c>
      <c r="D418" s="76">
        <v>0.39583333333333331</v>
      </c>
      <c r="E418" s="8" t="s">
        <v>194</v>
      </c>
      <c r="F418" s="8" t="s">
        <v>209</v>
      </c>
      <c r="G418" s="3" t="s">
        <v>521</v>
      </c>
      <c r="H418" s="3"/>
    </row>
    <row r="419" spans="1:8" ht="20.25" customHeight="1" x14ac:dyDescent="0.25">
      <c r="A419" s="8" t="s">
        <v>366</v>
      </c>
      <c r="B419" s="7">
        <v>1</v>
      </c>
      <c r="C419" s="11" t="s">
        <v>23</v>
      </c>
      <c r="D419" s="76">
        <v>0.47916666666666702</v>
      </c>
      <c r="E419" s="8" t="s">
        <v>192</v>
      </c>
      <c r="F419" s="8" t="s">
        <v>193</v>
      </c>
      <c r="G419" s="3" t="s">
        <v>513</v>
      </c>
      <c r="H419" s="3" t="s">
        <v>515</v>
      </c>
    </row>
    <row r="420" spans="1:8" ht="20.25" customHeight="1" x14ac:dyDescent="0.25">
      <c r="A420" s="8" t="s">
        <v>366</v>
      </c>
      <c r="B420" s="7">
        <v>1</v>
      </c>
      <c r="C420" s="11" t="s">
        <v>29</v>
      </c>
      <c r="D420" s="76">
        <v>0.47916666666666702</v>
      </c>
      <c r="E420" s="8" t="s">
        <v>368</v>
      </c>
      <c r="F420" s="8" t="s">
        <v>187</v>
      </c>
      <c r="G420" s="3" t="s">
        <v>529</v>
      </c>
      <c r="H420" s="3"/>
    </row>
    <row r="421" spans="1:8" ht="20.25" customHeight="1" x14ac:dyDescent="0.25">
      <c r="A421" s="8" t="s">
        <v>366</v>
      </c>
      <c r="B421" s="7">
        <v>1</v>
      </c>
      <c r="C421" s="11" t="s">
        <v>29</v>
      </c>
      <c r="D421" s="76">
        <v>0.5625</v>
      </c>
      <c r="E421" s="8" t="s">
        <v>213</v>
      </c>
      <c r="F421" s="8" t="s">
        <v>187</v>
      </c>
      <c r="G421" s="3" t="s">
        <v>513</v>
      </c>
      <c r="H421" s="3" t="s">
        <v>515</v>
      </c>
    </row>
    <row r="422" spans="1:8" ht="20.25" customHeight="1" x14ac:dyDescent="0.25">
      <c r="A422" s="8" t="s">
        <v>366</v>
      </c>
      <c r="B422" s="7">
        <v>1</v>
      </c>
      <c r="C422" s="11" t="s">
        <v>36</v>
      </c>
      <c r="D422" s="76">
        <v>0.6875</v>
      </c>
      <c r="E422" s="8" t="s">
        <v>75</v>
      </c>
      <c r="F422" s="8" t="s">
        <v>138</v>
      </c>
      <c r="G422" s="3" t="s">
        <v>511</v>
      </c>
      <c r="H422" s="3"/>
    </row>
    <row r="423" spans="1:8" ht="20.25" customHeight="1" x14ac:dyDescent="0.25">
      <c r="A423" s="8" t="s">
        <v>366</v>
      </c>
      <c r="B423" s="7">
        <v>1</v>
      </c>
      <c r="C423" s="11" t="s">
        <v>39</v>
      </c>
      <c r="D423" s="76">
        <v>0.5625</v>
      </c>
      <c r="E423" s="8" t="s">
        <v>40</v>
      </c>
      <c r="F423" s="8" t="s">
        <v>82</v>
      </c>
      <c r="G423" s="3" t="s">
        <v>510</v>
      </c>
      <c r="H423" s="3"/>
    </row>
    <row r="424" spans="1:8" ht="20.25" customHeight="1" x14ac:dyDescent="0.25">
      <c r="A424" s="8" t="s">
        <v>366</v>
      </c>
      <c r="B424" s="7">
        <v>1</v>
      </c>
      <c r="C424" s="11" t="s">
        <v>46</v>
      </c>
      <c r="D424" s="76">
        <v>0.52083333333333304</v>
      </c>
      <c r="E424" s="8" t="s">
        <v>44</v>
      </c>
      <c r="F424" s="8" t="s">
        <v>195</v>
      </c>
      <c r="G424" s="3" t="s">
        <v>510</v>
      </c>
      <c r="H424" s="3"/>
    </row>
    <row r="425" spans="1:8" ht="20.25" customHeight="1" x14ac:dyDescent="0.25">
      <c r="A425" s="8" t="s">
        <v>366</v>
      </c>
      <c r="B425" s="7">
        <v>1</v>
      </c>
      <c r="C425" s="11" t="s">
        <v>49</v>
      </c>
      <c r="D425" s="76">
        <v>0.47916666666666702</v>
      </c>
      <c r="E425" s="8" t="s">
        <v>47</v>
      </c>
      <c r="F425" s="8" t="s">
        <v>67</v>
      </c>
      <c r="G425" s="3" t="s">
        <v>516</v>
      </c>
      <c r="H425" s="3" t="s">
        <v>517</v>
      </c>
    </row>
    <row r="426" spans="1:8" ht="20.25" customHeight="1" x14ac:dyDescent="0.25">
      <c r="A426" s="8" t="s">
        <v>366</v>
      </c>
      <c r="B426" s="7">
        <v>1</v>
      </c>
      <c r="C426" s="11" t="s">
        <v>49</v>
      </c>
      <c r="D426" s="76">
        <v>0.5625</v>
      </c>
      <c r="E426" s="8" t="s">
        <v>51</v>
      </c>
      <c r="F426" s="8" t="s">
        <v>538</v>
      </c>
      <c r="G426" s="3" t="s">
        <v>525</v>
      </c>
      <c r="H426" s="3"/>
    </row>
    <row r="427" spans="1:8" ht="20.25" customHeight="1" x14ac:dyDescent="0.25">
      <c r="A427" s="8" t="s">
        <v>366</v>
      </c>
      <c r="B427" s="7">
        <v>1</v>
      </c>
      <c r="C427" s="11" t="s">
        <v>63</v>
      </c>
      <c r="D427" s="76" t="s">
        <v>508</v>
      </c>
      <c r="E427" s="8" t="s">
        <v>121</v>
      </c>
      <c r="F427" s="8" t="s">
        <v>209</v>
      </c>
      <c r="G427" s="3"/>
      <c r="H427" s="3"/>
    </row>
    <row r="428" spans="1:8" ht="20.25" customHeight="1" x14ac:dyDescent="0.25">
      <c r="A428" s="8" t="s">
        <v>366</v>
      </c>
      <c r="B428" s="7">
        <v>2</v>
      </c>
      <c r="C428" s="11" t="s">
        <v>13</v>
      </c>
      <c r="D428" s="76">
        <v>0.5625</v>
      </c>
      <c r="E428" s="8" t="s">
        <v>320</v>
      </c>
      <c r="F428" s="8" t="s">
        <v>367</v>
      </c>
      <c r="G428" s="3" t="s">
        <v>511</v>
      </c>
      <c r="H428" s="3"/>
    </row>
    <row r="429" spans="1:8" ht="20.25" customHeight="1" x14ac:dyDescent="0.25">
      <c r="A429" s="8" t="s">
        <v>366</v>
      </c>
      <c r="B429" s="7">
        <v>2</v>
      </c>
      <c r="C429" s="11" t="s">
        <v>17</v>
      </c>
      <c r="D429" s="76">
        <v>0.4375</v>
      </c>
      <c r="E429" s="8" t="s">
        <v>85</v>
      </c>
      <c r="F429" s="8" t="s">
        <v>209</v>
      </c>
      <c r="G429" s="3" t="s">
        <v>513</v>
      </c>
      <c r="H429" s="3"/>
    </row>
    <row r="430" spans="1:8" ht="20.25" customHeight="1" x14ac:dyDescent="0.25">
      <c r="A430" s="8" t="s">
        <v>366</v>
      </c>
      <c r="B430" s="7">
        <v>2</v>
      </c>
      <c r="C430" s="11" t="s">
        <v>17</v>
      </c>
      <c r="D430" s="76">
        <v>0.47916666666666702</v>
      </c>
      <c r="E430" s="8" t="s">
        <v>369</v>
      </c>
      <c r="F430" s="8" t="s">
        <v>209</v>
      </c>
      <c r="G430" s="3" t="s">
        <v>512</v>
      </c>
      <c r="H430" s="3"/>
    </row>
    <row r="431" spans="1:8" ht="20.25" customHeight="1" x14ac:dyDescent="0.25">
      <c r="A431" s="8" t="s">
        <v>366</v>
      </c>
      <c r="B431" s="7">
        <v>2</v>
      </c>
      <c r="C431" s="11" t="s">
        <v>17</v>
      </c>
      <c r="D431" s="76">
        <v>0.47916666666666702</v>
      </c>
      <c r="E431" s="8" t="s">
        <v>370</v>
      </c>
      <c r="F431" s="8" t="s">
        <v>209</v>
      </c>
      <c r="G431" s="3" t="s">
        <v>512</v>
      </c>
      <c r="H431" s="3"/>
    </row>
    <row r="432" spans="1:8" ht="20.25" customHeight="1" x14ac:dyDescent="0.25">
      <c r="A432" s="8" t="s">
        <v>366</v>
      </c>
      <c r="B432" s="7">
        <v>2</v>
      </c>
      <c r="C432" s="11" t="s">
        <v>17</v>
      </c>
      <c r="D432" s="76">
        <v>0.47916666666666702</v>
      </c>
      <c r="E432" s="8" t="s">
        <v>371</v>
      </c>
      <c r="F432" s="8" t="s">
        <v>209</v>
      </c>
      <c r="G432" s="3" t="s">
        <v>512</v>
      </c>
      <c r="H432" s="3"/>
    </row>
    <row r="433" spans="1:8" ht="20.25" customHeight="1" x14ac:dyDescent="0.25">
      <c r="A433" s="8" t="s">
        <v>366</v>
      </c>
      <c r="B433" s="7">
        <v>2</v>
      </c>
      <c r="C433" s="11" t="s">
        <v>23</v>
      </c>
      <c r="D433" s="76">
        <v>0.4375</v>
      </c>
      <c r="E433" s="8" t="s">
        <v>207</v>
      </c>
      <c r="F433" s="8" t="s">
        <v>106</v>
      </c>
      <c r="G433" s="3" t="s">
        <v>515</v>
      </c>
      <c r="H433" s="3"/>
    </row>
    <row r="434" spans="1:8" ht="20.25" customHeight="1" x14ac:dyDescent="0.25">
      <c r="A434" s="8" t="s">
        <v>366</v>
      </c>
      <c r="B434" s="7">
        <v>2</v>
      </c>
      <c r="C434" s="11" t="s">
        <v>23</v>
      </c>
      <c r="D434" s="76">
        <v>0.5625</v>
      </c>
      <c r="E434" s="8" t="s">
        <v>372</v>
      </c>
      <c r="F434" s="8" t="s">
        <v>193</v>
      </c>
      <c r="G434" s="3"/>
      <c r="H434" s="3"/>
    </row>
    <row r="435" spans="1:8" ht="20.25" customHeight="1" x14ac:dyDescent="0.25">
      <c r="A435" s="8" t="s">
        <v>366</v>
      </c>
      <c r="B435" s="7">
        <v>2</v>
      </c>
      <c r="C435" s="11" t="s">
        <v>63</v>
      </c>
      <c r="D435" s="76" t="s">
        <v>508</v>
      </c>
      <c r="E435" s="8" t="s">
        <v>373</v>
      </c>
      <c r="F435" s="8" t="s">
        <v>209</v>
      </c>
      <c r="G435" s="3"/>
      <c r="H435" s="3"/>
    </row>
    <row r="436" spans="1:8" ht="20.25" customHeight="1" x14ac:dyDescent="0.25">
      <c r="A436" s="8" t="s">
        <v>366</v>
      </c>
      <c r="B436" s="7">
        <v>2</v>
      </c>
      <c r="C436" s="11" t="s">
        <v>63</v>
      </c>
      <c r="D436" s="76" t="s">
        <v>508</v>
      </c>
      <c r="E436" s="8" t="s">
        <v>88</v>
      </c>
      <c r="F436" s="8" t="s">
        <v>89</v>
      </c>
      <c r="G436" s="3"/>
      <c r="H436" s="3"/>
    </row>
    <row r="437" spans="1:8" ht="20.25" customHeight="1" x14ac:dyDescent="0.25">
      <c r="A437" s="8" t="s">
        <v>374</v>
      </c>
      <c r="B437" s="7">
        <v>1</v>
      </c>
      <c r="C437" s="11" t="s">
        <v>13</v>
      </c>
      <c r="D437" s="76">
        <v>0.52083333333333304</v>
      </c>
      <c r="E437" s="8" t="s">
        <v>337</v>
      </c>
      <c r="F437" s="8" t="s">
        <v>307</v>
      </c>
      <c r="G437" s="3" t="s">
        <v>510</v>
      </c>
      <c r="H437" s="3"/>
    </row>
    <row r="438" spans="1:8" ht="20.25" customHeight="1" x14ac:dyDescent="0.25">
      <c r="A438" s="8" t="s">
        <v>374</v>
      </c>
      <c r="B438" s="7">
        <v>1</v>
      </c>
      <c r="C438" s="11" t="s">
        <v>17</v>
      </c>
      <c r="D438" s="76">
        <v>0.47916666666666702</v>
      </c>
      <c r="E438" s="8" t="s">
        <v>15</v>
      </c>
      <c r="F438" s="8" t="s">
        <v>16</v>
      </c>
      <c r="G438" s="3" t="s">
        <v>524</v>
      </c>
      <c r="H438" s="3"/>
    </row>
    <row r="439" spans="1:8" ht="20.25" customHeight="1" x14ac:dyDescent="0.25">
      <c r="A439" s="8" t="s">
        <v>374</v>
      </c>
      <c r="B439" s="7">
        <v>1</v>
      </c>
      <c r="C439" s="11" t="s">
        <v>23</v>
      </c>
      <c r="D439" s="76">
        <v>0.47916666666666702</v>
      </c>
      <c r="E439" s="8" t="s">
        <v>338</v>
      </c>
      <c r="F439" s="8" t="s">
        <v>339</v>
      </c>
      <c r="G439" s="3" t="s">
        <v>509</v>
      </c>
      <c r="H439" s="3"/>
    </row>
    <row r="440" spans="1:8" ht="20.25" customHeight="1" x14ac:dyDescent="0.25">
      <c r="A440" s="8" t="s">
        <v>374</v>
      </c>
      <c r="B440" s="7">
        <v>1</v>
      </c>
      <c r="C440" s="11" t="s">
        <v>23</v>
      </c>
      <c r="D440" s="76">
        <v>0.5625</v>
      </c>
      <c r="E440" s="8" t="s">
        <v>75</v>
      </c>
      <c r="F440" s="8" t="s">
        <v>76</v>
      </c>
      <c r="G440" s="3" t="s">
        <v>518</v>
      </c>
      <c r="H440" s="3"/>
    </row>
    <row r="441" spans="1:8" ht="20.25" customHeight="1" x14ac:dyDescent="0.25">
      <c r="A441" s="8" t="s">
        <v>374</v>
      </c>
      <c r="B441" s="7">
        <v>1</v>
      </c>
      <c r="C441" s="11" t="s">
        <v>29</v>
      </c>
      <c r="D441" s="76">
        <v>0.4375</v>
      </c>
      <c r="E441" s="8" t="s">
        <v>27</v>
      </c>
      <c r="F441" s="8" t="s">
        <v>187</v>
      </c>
      <c r="G441" s="3" t="s">
        <v>509</v>
      </c>
      <c r="H441" s="3"/>
    </row>
    <row r="442" spans="1:8" ht="20.25" customHeight="1" x14ac:dyDescent="0.25">
      <c r="A442" s="8" t="s">
        <v>374</v>
      </c>
      <c r="B442" s="7">
        <v>1</v>
      </c>
      <c r="C442" s="11" t="s">
        <v>29</v>
      </c>
      <c r="D442" s="76">
        <v>0.5625</v>
      </c>
      <c r="E442" s="8" t="s">
        <v>375</v>
      </c>
      <c r="F442" s="8" t="s">
        <v>248</v>
      </c>
      <c r="G442" s="3" t="s">
        <v>522</v>
      </c>
      <c r="H442" s="3"/>
    </row>
    <row r="443" spans="1:8" ht="20.25" customHeight="1" x14ac:dyDescent="0.25">
      <c r="A443" s="8" t="s">
        <v>374</v>
      </c>
      <c r="B443" s="7">
        <v>1</v>
      </c>
      <c r="C443" s="11" t="s">
        <v>36</v>
      </c>
      <c r="D443" s="76">
        <v>0.47916666666666702</v>
      </c>
      <c r="E443" s="8" t="s">
        <v>112</v>
      </c>
      <c r="F443" s="8" t="s">
        <v>248</v>
      </c>
      <c r="G443" s="3" t="s">
        <v>510</v>
      </c>
      <c r="H443" s="3"/>
    </row>
    <row r="444" spans="1:8" ht="20.25" customHeight="1" x14ac:dyDescent="0.25">
      <c r="A444" s="8" t="s">
        <v>374</v>
      </c>
      <c r="B444" s="7">
        <v>1</v>
      </c>
      <c r="C444" s="11" t="s">
        <v>36</v>
      </c>
      <c r="D444" s="76">
        <v>0.6875</v>
      </c>
      <c r="E444" s="8" t="s">
        <v>171</v>
      </c>
      <c r="F444" s="8" t="s">
        <v>35</v>
      </c>
      <c r="G444" s="3" t="s">
        <v>515</v>
      </c>
      <c r="H444" s="3"/>
    </row>
    <row r="445" spans="1:8" ht="20.25" customHeight="1" x14ac:dyDescent="0.25">
      <c r="A445" s="8" t="s">
        <v>374</v>
      </c>
      <c r="B445" s="7">
        <v>1</v>
      </c>
      <c r="C445" s="11" t="s">
        <v>39</v>
      </c>
      <c r="D445" s="76">
        <v>0.5625</v>
      </c>
      <c r="E445" s="8" t="s">
        <v>40</v>
      </c>
      <c r="F445" s="8" t="s">
        <v>82</v>
      </c>
      <c r="G445" s="3" t="s">
        <v>515</v>
      </c>
      <c r="H445" s="3"/>
    </row>
    <row r="446" spans="1:8" ht="20.25" customHeight="1" x14ac:dyDescent="0.25">
      <c r="A446" s="8" t="s">
        <v>374</v>
      </c>
      <c r="B446" s="7">
        <v>1</v>
      </c>
      <c r="C446" s="11" t="s">
        <v>46</v>
      </c>
      <c r="D446" s="76">
        <v>0.52083333333333304</v>
      </c>
      <c r="E446" s="8" t="s">
        <v>44</v>
      </c>
      <c r="F446" s="8" t="s">
        <v>140</v>
      </c>
      <c r="G446" s="3" t="s">
        <v>521</v>
      </c>
      <c r="H446" s="3"/>
    </row>
    <row r="447" spans="1:8" ht="20.25" customHeight="1" x14ac:dyDescent="0.25">
      <c r="A447" s="8" t="s">
        <v>374</v>
      </c>
      <c r="B447" s="7">
        <v>1</v>
      </c>
      <c r="C447" s="11" t="s">
        <v>49</v>
      </c>
      <c r="D447" s="76">
        <v>0.5625</v>
      </c>
      <c r="E447" s="8" t="s">
        <v>51</v>
      </c>
      <c r="F447" s="8" t="s">
        <v>538</v>
      </c>
      <c r="G447" s="3" t="s">
        <v>509</v>
      </c>
      <c r="H447" s="3"/>
    </row>
    <row r="448" spans="1:8" ht="20.25" customHeight="1" x14ac:dyDescent="0.25">
      <c r="A448" s="8" t="s">
        <v>374</v>
      </c>
      <c r="B448" s="7">
        <v>1</v>
      </c>
      <c r="C448" s="11" t="s">
        <v>63</v>
      </c>
      <c r="D448" s="76" t="s">
        <v>508</v>
      </c>
      <c r="E448" s="8" t="s">
        <v>377</v>
      </c>
      <c r="F448" s="8" t="s">
        <v>38</v>
      </c>
      <c r="G448" s="3"/>
      <c r="H448" s="3"/>
    </row>
    <row r="449" spans="1:8" ht="20.25" customHeight="1" x14ac:dyDescent="0.25">
      <c r="A449" s="8" t="s">
        <v>374</v>
      </c>
      <c r="B449" s="7">
        <v>1</v>
      </c>
      <c r="C449" s="11" t="s">
        <v>63</v>
      </c>
      <c r="D449" s="76" t="s">
        <v>508</v>
      </c>
      <c r="E449" s="8" t="s">
        <v>376</v>
      </c>
      <c r="F449" s="8" t="s">
        <v>89</v>
      </c>
      <c r="G449" s="3"/>
      <c r="H449" s="3"/>
    </row>
    <row r="450" spans="1:8" ht="20.25" customHeight="1" x14ac:dyDescent="0.25">
      <c r="A450" s="8" t="s">
        <v>374</v>
      </c>
      <c r="B450" s="7">
        <v>2</v>
      </c>
      <c r="C450" s="11" t="s">
        <v>13</v>
      </c>
      <c r="D450" s="76">
        <v>0.47916666666666702</v>
      </c>
      <c r="E450" s="8" t="s">
        <v>349</v>
      </c>
      <c r="F450" s="8" t="s">
        <v>70</v>
      </c>
      <c r="G450" s="3" t="s">
        <v>509</v>
      </c>
      <c r="H450" s="3"/>
    </row>
    <row r="451" spans="1:8" ht="20.25" customHeight="1" x14ac:dyDescent="0.25">
      <c r="A451" s="8" t="s">
        <v>374</v>
      </c>
      <c r="B451" s="7">
        <v>2</v>
      </c>
      <c r="C451" s="11" t="s">
        <v>13</v>
      </c>
      <c r="D451" s="76">
        <v>0.5625</v>
      </c>
      <c r="E451" s="8" t="s">
        <v>69</v>
      </c>
      <c r="F451" s="8" t="s">
        <v>70</v>
      </c>
      <c r="G451" s="3" t="s">
        <v>517</v>
      </c>
      <c r="H451" s="3"/>
    </row>
    <row r="452" spans="1:8" ht="20.25" customHeight="1" x14ac:dyDescent="0.25">
      <c r="A452" s="8" t="s">
        <v>374</v>
      </c>
      <c r="B452" s="7">
        <v>2</v>
      </c>
      <c r="C452" s="11" t="s">
        <v>17</v>
      </c>
      <c r="D452" s="76">
        <v>0.4375</v>
      </c>
      <c r="E452" s="8" t="s">
        <v>58</v>
      </c>
      <c r="F452" s="8" t="s">
        <v>12</v>
      </c>
      <c r="G452" s="3" t="s">
        <v>521</v>
      </c>
      <c r="H452" s="3"/>
    </row>
    <row r="453" spans="1:8" ht="20.25" customHeight="1" x14ac:dyDescent="0.25">
      <c r="A453" s="8" t="s">
        <v>374</v>
      </c>
      <c r="B453" s="7">
        <v>2</v>
      </c>
      <c r="C453" s="11" t="s">
        <v>23</v>
      </c>
      <c r="D453" s="76">
        <v>0.60416666666666696</v>
      </c>
      <c r="E453" s="8" t="s">
        <v>378</v>
      </c>
      <c r="F453" s="8" t="s">
        <v>339</v>
      </c>
      <c r="G453" s="3" t="s">
        <v>509</v>
      </c>
      <c r="H453" s="3"/>
    </row>
    <row r="454" spans="1:8" ht="20.25" customHeight="1" x14ac:dyDescent="0.25">
      <c r="A454" s="8" t="s">
        <v>374</v>
      </c>
      <c r="B454" s="7">
        <v>2</v>
      </c>
      <c r="C454" s="11" t="s">
        <v>29</v>
      </c>
      <c r="D454" s="76">
        <v>0.47916666666666702</v>
      </c>
      <c r="E454" s="8" t="s">
        <v>346</v>
      </c>
      <c r="F454" s="8" t="s">
        <v>339</v>
      </c>
      <c r="G454" s="3" t="s">
        <v>520</v>
      </c>
      <c r="H454" s="3"/>
    </row>
    <row r="455" spans="1:8" ht="20.25" customHeight="1" x14ac:dyDescent="0.25">
      <c r="A455" s="8" t="s">
        <v>374</v>
      </c>
      <c r="B455" s="7">
        <v>2</v>
      </c>
      <c r="C455" s="11" t="s">
        <v>29</v>
      </c>
      <c r="D455" s="76">
        <v>0.52083333333333304</v>
      </c>
      <c r="E455" s="8" t="s">
        <v>95</v>
      </c>
      <c r="F455" s="8" t="s">
        <v>12</v>
      </c>
      <c r="G455" s="3" t="s">
        <v>509</v>
      </c>
      <c r="H455" s="3"/>
    </row>
    <row r="456" spans="1:8" ht="20.25" customHeight="1" x14ac:dyDescent="0.25">
      <c r="A456" s="8" t="s">
        <v>374</v>
      </c>
      <c r="B456" s="7">
        <v>2</v>
      </c>
      <c r="C456" s="11" t="s">
        <v>36</v>
      </c>
      <c r="D456" s="76">
        <v>0.64583333333333304</v>
      </c>
      <c r="E456" s="8" t="s">
        <v>379</v>
      </c>
      <c r="F456" s="8" t="s">
        <v>248</v>
      </c>
      <c r="G456" s="3" t="s">
        <v>513</v>
      </c>
      <c r="H456" s="3"/>
    </row>
    <row r="457" spans="1:8" ht="20.25" customHeight="1" x14ac:dyDescent="0.25">
      <c r="A457" s="8" t="s">
        <v>374</v>
      </c>
      <c r="B457" s="7">
        <v>2</v>
      </c>
      <c r="C457" s="11" t="s">
        <v>39</v>
      </c>
      <c r="D457" s="76">
        <v>0.47916666666666702</v>
      </c>
      <c r="E457" s="8" t="s">
        <v>203</v>
      </c>
      <c r="F457" s="8" t="s">
        <v>204</v>
      </c>
      <c r="G457" s="3" t="s">
        <v>512</v>
      </c>
      <c r="H457" s="3"/>
    </row>
    <row r="458" spans="1:8" ht="20.25" customHeight="1" x14ac:dyDescent="0.25">
      <c r="A458" s="8" t="s">
        <v>374</v>
      </c>
      <c r="B458" s="7">
        <v>2</v>
      </c>
      <c r="C458" s="11" t="s">
        <v>46</v>
      </c>
      <c r="D458" s="76">
        <v>0.5625</v>
      </c>
      <c r="E458" s="8" t="s">
        <v>380</v>
      </c>
      <c r="F458" s="8" t="s">
        <v>265</v>
      </c>
      <c r="G458" s="3" t="s">
        <v>509</v>
      </c>
      <c r="H458" s="3"/>
    </row>
    <row r="459" spans="1:8" ht="20.25" customHeight="1" x14ac:dyDescent="0.25">
      <c r="A459" s="8" t="s">
        <v>374</v>
      </c>
      <c r="B459" s="7">
        <v>2</v>
      </c>
      <c r="C459" s="11" t="s">
        <v>46</v>
      </c>
      <c r="D459" s="76">
        <v>0.60416666666666696</v>
      </c>
      <c r="E459" s="8" t="s">
        <v>381</v>
      </c>
      <c r="F459" s="8" t="s">
        <v>350</v>
      </c>
      <c r="G459" s="3" t="s">
        <v>509</v>
      </c>
      <c r="H459" s="3"/>
    </row>
    <row r="460" spans="1:8" ht="20.25" customHeight="1" x14ac:dyDescent="0.25">
      <c r="A460" s="8" t="s">
        <v>83</v>
      </c>
      <c r="B460" s="7">
        <v>1</v>
      </c>
      <c r="C460" s="11" t="s">
        <v>13</v>
      </c>
      <c r="D460" s="76">
        <v>0.52083333333333304</v>
      </c>
      <c r="E460" s="8" t="s">
        <v>213</v>
      </c>
      <c r="F460" s="8" t="s">
        <v>73</v>
      </c>
      <c r="G460" s="3" t="s">
        <v>509</v>
      </c>
      <c r="H460" s="3"/>
    </row>
    <row r="461" spans="1:8" ht="20.25" customHeight="1" x14ac:dyDescent="0.25">
      <c r="A461" s="8" t="s">
        <v>83</v>
      </c>
      <c r="B461" s="7">
        <v>1</v>
      </c>
      <c r="C461" s="11" t="s">
        <v>17</v>
      </c>
      <c r="D461" s="76">
        <v>0.52083333333333304</v>
      </c>
      <c r="E461" s="8" t="s">
        <v>88</v>
      </c>
      <c r="F461" s="8" t="s">
        <v>190</v>
      </c>
      <c r="G461" s="3" t="s">
        <v>520</v>
      </c>
      <c r="H461" s="3"/>
    </row>
    <row r="462" spans="1:8" ht="20.25" customHeight="1" x14ac:dyDescent="0.25">
      <c r="A462" s="8" t="s">
        <v>83</v>
      </c>
      <c r="B462" s="7">
        <v>1</v>
      </c>
      <c r="C462" s="11" t="s">
        <v>17</v>
      </c>
      <c r="D462" s="76">
        <v>0.64583333333333304</v>
      </c>
      <c r="E462" s="8" t="s">
        <v>382</v>
      </c>
      <c r="F462" s="8" t="s">
        <v>540</v>
      </c>
      <c r="G462" s="3" t="s">
        <v>513</v>
      </c>
      <c r="H462" s="3"/>
    </row>
    <row r="463" spans="1:8" ht="20.25" customHeight="1" x14ac:dyDescent="0.25">
      <c r="A463" s="8" t="s">
        <v>83</v>
      </c>
      <c r="B463" s="7">
        <v>1</v>
      </c>
      <c r="C463" s="11" t="s">
        <v>29</v>
      </c>
      <c r="D463" s="76">
        <v>0.39583333333333331</v>
      </c>
      <c r="E463" s="8" t="s">
        <v>383</v>
      </c>
      <c r="F463" s="8" t="s">
        <v>248</v>
      </c>
      <c r="G463" s="3" t="s">
        <v>510</v>
      </c>
      <c r="H463" s="3"/>
    </row>
    <row r="464" spans="1:8" ht="20.25" customHeight="1" x14ac:dyDescent="0.25">
      <c r="A464" s="8" t="s">
        <v>83</v>
      </c>
      <c r="B464" s="7">
        <v>1</v>
      </c>
      <c r="C464" s="11" t="s">
        <v>29</v>
      </c>
      <c r="D464" s="76">
        <v>0.39583333333333331</v>
      </c>
      <c r="E464" s="8" t="s">
        <v>384</v>
      </c>
      <c r="F464" s="8" t="s">
        <v>248</v>
      </c>
      <c r="G464" s="3" t="s">
        <v>510</v>
      </c>
      <c r="H464" s="3"/>
    </row>
    <row r="465" spans="1:8" ht="20.25" customHeight="1" x14ac:dyDescent="0.25">
      <c r="A465" s="8" t="s">
        <v>83</v>
      </c>
      <c r="B465" s="7">
        <v>1</v>
      </c>
      <c r="C465" s="11" t="s">
        <v>36</v>
      </c>
      <c r="D465" s="76">
        <v>0.4375</v>
      </c>
      <c r="E465" s="8" t="s">
        <v>27</v>
      </c>
      <c r="F465" s="8" t="s">
        <v>137</v>
      </c>
      <c r="G465" s="3" t="s">
        <v>524</v>
      </c>
      <c r="H465" s="3"/>
    </row>
    <row r="466" spans="1:8" ht="20.25" customHeight="1" x14ac:dyDescent="0.25">
      <c r="A466" s="8" t="s">
        <v>83</v>
      </c>
      <c r="B466" s="7">
        <v>1</v>
      </c>
      <c r="C466" s="11" t="s">
        <v>36</v>
      </c>
      <c r="D466" s="76">
        <v>0.64583333333333304</v>
      </c>
      <c r="E466" s="8" t="s">
        <v>34</v>
      </c>
      <c r="F466" s="8" t="s">
        <v>35</v>
      </c>
      <c r="G466" s="3" t="s">
        <v>516</v>
      </c>
      <c r="H466" s="3"/>
    </row>
    <row r="467" spans="1:8" ht="20.25" customHeight="1" x14ac:dyDescent="0.25">
      <c r="A467" s="8" t="s">
        <v>83</v>
      </c>
      <c r="B467" s="7">
        <v>1</v>
      </c>
      <c r="C467" s="11" t="s">
        <v>39</v>
      </c>
      <c r="D467" s="76">
        <v>0.4375</v>
      </c>
      <c r="E467" s="8" t="s">
        <v>385</v>
      </c>
      <c r="F467" s="8" t="s">
        <v>248</v>
      </c>
      <c r="G467" s="3" t="s">
        <v>515</v>
      </c>
      <c r="H467" s="3"/>
    </row>
    <row r="468" spans="1:8" ht="20.25" customHeight="1" x14ac:dyDescent="0.25">
      <c r="A468" s="8" t="s">
        <v>83</v>
      </c>
      <c r="B468" s="7">
        <v>1</v>
      </c>
      <c r="C468" s="11" t="s">
        <v>39</v>
      </c>
      <c r="D468" s="76">
        <v>0.5625</v>
      </c>
      <c r="E468" s="8" t="s">
        <v>40</v>
      </c>
      <c r="F468" s="8" t="s">
        <v>82</v>
      </c>
      <c r="G468" s="3" t="s">
        <v>509</v>
      </c>
      <c r="H468" s="3"/>
    </row>
    <row r="469" spans="1:8" ht="20.25" customHeight="1" x14ac:dyDescent="0.25">
      <c r="A469" s="8" t="s">
        <v>83</v>
      </c>
      <c r="B469" s="7">
        <v>1</v>
      </c>
      <c r="C469" s="11" t="s">
        <v>46</v>
      </c>
      <c r="D469" s="76">
        <v>0.5625</v>
      </c>
      <c r="E469" s="8" t="s">
        <v>44</v>
      </c>
      <c r="F469" s="8" t="s">
        <v>45</v>
      </c>
      <c r="G469" s="3" t="s">
        <v>525</v>
      </c>
      <c r="H469" s="3"/>
    </row>
    <row r="470" spans="1:8" ht="20.25" customHeight="1" x14ac:dyDescent="0.25">
      <c r="A470" s="8" t="s">
        <v>83</v>
      </c>
      <c r="B470" s="7">
        <v>1</v>
      </c>
      <c r="C470" s="11" t="s">
        <v>46</v>
      </c>
      <c r="D470" s="76">
        <v>0.60416666666666696</v>
      </c>
      <c r="E470" s="8" t="s">
        <v>386</v>
      </c>
      <c r="F470" s="8" t="s">
        <v>248</v>
      </c>
      <c r="G470" s="3" t="s">
        <v>520</v>
      </c>
      <c r="H470" s="3"/>
    </row>
    <row r="471" spans="1:8" ht="20.25" customHeight="1" x14ac:dyDescent="0.25">
      <c r="A471" s="8" t="s">
        <v>83</v>
      </c>
      <c r="B471" s="7">
        <v>1</v>
      </c>
      <c r="C471" s="11" t="s">
        <v>49</v>
      </c>
      <c r="D471" s="76">
        <v>0.47916666666666702</v>
      </c>
      <c r="E471" s="8" t="s">
        <v>387</v>
      </c>
      <c r="F471" s="8" t="s">
        <v>537</v>
      </c>
      <c r="G471" s="3" t="s">
        <v>509</v>
      </c>
      <c r="H471" s="3"/>
    </row>
    <row r="472" spans="1:8" ht="20.25" customHeight="1" x14ac:dyDescent="0.25">
      <c r="A472" s="8" t="s">
        <v>83</v>
      </c>
      <c r="B472" s="7">
        <v>1</v>
      </c>
      <c r="C472" s="11" t="s">
        <v>49</v>
      </c>
      <c r="D472" s="76">
        <v>0.5625</v>
      </c>
      <c r="E472" s="8" t="s">
        <v>51</v>
      </c>
      <c r="F472" s="8" t="s">
        <v>538</v>
      </c>
      <c r="G472" s="3" t="s">
        <v>512</v>
      </c>
      <c r="H472" s="3"/>
    </row>
    <row r="473" spans="1:8" ht="20.25" customHeight="1" x14ac:dyDescent="0.25">
      <c r="A473" s="8" t="s">
        <v>83</v>
      </c>
      <c r="B473" s="7">
        <v>2</v>
      </c>
      <c r="C473" s="11" t="s">
        <v>13</v>
      </c>
      <c r="D473" s="76">
        <v>0.4375</v>
      </c>
      <c r="E473" s="8" t="s">
        <v>389</v>
      </c>
      <c r="F473" s="8" t="s">
        <v>84</v>
      </c>
      <c r="G473" s="3" t="s">
        <v>515</v>
      </c>
      <c r="H473" s="3"/>
    </row>
    <row r="474" spans="1:8" ht="20.25" customHeight="1" x14ac:dyDescent="0.25">
      <c r="A474" s="8" t="s">
        <v>83</v>
      </c>
      <c r="B474" s="7">
        <v>2</v>
      </c>
      <c r="C474" s="11" t="s">
        <v>13</v>
      </c>
      <c r="D474" s="76">
        <v>0.5625</v>
      </c>
      <c r="E474" s="8" t="s">
        <v>328</v>
      </c>
      <c r="F474" s="8" t="s">
        <v>189</v>
      </c>
      <c r="G474" s="3" t="s">
        <v>509</v>
      </c>
      <c r="H474" s="3"/>
    </row>
    <row r="475" spans="1:8" ht="20.25" customHeight="1" x14ac:dyDescent="0.25">
      <c r="A475" s="8" t="s">
        <v>83</v>
      </c>
      <c r="B475" s="7">
        <v>2</v>
      </c>
      <c r="C475" s="11" t="s">
        <v>23</v>
      </c>
      <c r="D475" s="76">
        <v>0.4375</v>
      </c>
      <c r="E475" s="8" t="s">
        <v>390</v>
      </c>
      <c r="F475" s="8" t="s">
        <v>84</v>
      </c>
      <c r="G475" s="3" t="s">
        <v>509</v>
      </c>
      <c r="H475" s="3"/>
    </row>
    <row r="476" spans="1:8" ht="20.25" customHeight="1" x14ac:dyDescent="0.25">
      <c r="A476" s="8" t="s">
        <v>83</v>
      </c>
      <c r="B476" s="7">
        <v>2</v>
      </c>
      <c r="C476" s="11" t="s">
        <v>23</v>
      </c>
      <c r="D476" s="76">
        <v>0.5625</v>
      </c>
      <c r="E476" s="8" t="s">
        <v>391</v>
      </c>
      <c r="F476" s="8" t="s">
        <v>84</v>
      </c>
      <c r="G476" s="3" t="s">
        <v>524</v>
      </c>
      <c r="H476" s="3"/>
    </row>
    <row r="477" spans="1:8" ht="20.25" customHeight="1" x14ac:dyDescent="0.25">
      <c r="A477" s="8" t="s">
        <v>83</v>
      </c>
      <c r="B477" s="7">
        <v>2</v>
      </c>
      <c r="C477" s="11" t="s">
        <v>29</v>
      </c>
      <c r="D477" s="76">
        <v>0.47916666666666702</v>
      </c>
      <c r="E477" s="8" t="s">
        <v>392</v>
      </c>
      <c r="F477" s="8" t="s">
        <v>248</v>
      </c>
      <c r="G477" s="3" t="s">
        <v>524</v>
      </c>
      <c r="H477" s="3"/>
    </row>
    <row r="478" spans="1:8" ht="20.25" customHeight="1" x14ac:dyDescent="0.25">
      <c r="A478" s="8" t="s">
        <v>83</v>
      </c>
      <c r="B478" s="7">
        <v>2</v>
      </c>
      <c r="C478" s="11" t="s">
        <v>36</v>
      </c>
      <c r="D478" s="76">
        <v>0.39583333333333331</v>
      </c>
      <c r="E478" s="8" t="s">
        <v>393</v>
      </c>
      <c r="F478" s="8" t="s">
        <v>537</v>
      </c>
      <c r="G478" s="3" t="s">
        <v>516</v>
      </c>
      <c r="H478" s="3"/>
    </row>
    <row r="479" spans="1:8" ht="20.25" customHeight="1" x14ac:dyDescent="0.25">
      <c r="A479" s="8" t="s">
        <v>83</v>
      </c>
      <c r="B479" s="7">
        <v>2</v>
      </c>
      <c r="C479" s="11" t="s">
        <v>46</v>
      </c>
      <c r="D479" s="76">
        <v>0.4375</v>
      </c>
      <c r="E479" s="8" t="s">
        <v>394</v>
      </c>
      <c r="F479" s="8" t="s">
        <v>189</v>
      </c>
      <c r="G479" s="3" t="s">
        <v>515</v>
      </c>
      <c r="H479" s="3"/>
    </row>
    <row r="480" spans="1:8" ht="20.25" customHeight="1" x14ac:dyDescent="0.25">
      <c r="A480" s="8" t="s">
        <v>83</v>
      </c>
      <c r="B480" s="7">
        <v>2</v>
      </c>
      <c r="C480" s="11" t="s">
        <v>46</v>
      </c>
      <c r="D480" s="76">
        <v>0.64583333333333304</v>
      </c>
      <c r="E480" s="8" t="s">
        <v>386</v>
      </c>
      <c r="F480" s="8" t="s">
        <v>248</v>
      </c>
      <c r="G480" s="3" t="s">
        <v>509</v>
      </c>
      <c r="H480" s="3"/>
    </row>
    <row r="481" spans="1:8" ht="20.25" customHeight="1" x14ac:dyDescent="0.25">
      <c r="A481" s="8" t="s">
        <v>83</v>
      </c>
      <c r="B481" s="7">
        <v>2</v>
      </c>
      <c r="C481" s="11" t="s">
        <v>49</v>
      </c>
      <c r="D481" s="76">
        <v>0.4375</v>
      </c>
      <c r="E481" s="8" t="s">
        <v>395</v>
      </c>
      <c r="F481" s="8" t="s">
        <v>189</v>
      </c>
      <c r="G481" s="3" t="s">
        <v>516</v>
      </c>
      <c r="H481" s="3"/>
    </row>
    <row r="482" spans="1:8" ht="20.25" customHeight="1" x14ac:dyDescent="0.25">
      <c r="A482" s="8" t="s">
        <v>396</v>
      </c>
      <c r="B482" s="7">
        <v>1</v>
      </c>
      <c r="C482" s="11" t="s">
        <v>13</v>
      </c>
      <c r="D482" s="76">
        <v>0.4375</v>
      </c>
      <c r="E482" s="8" t="s">
        <v>259</v>
      </c>
      <c r="F482" s="8" t="s">
        <v>86</v>
      </c>
      <c r="G482" s="3" t="s">
        <v>510</v>
      </c>
      <c r="H482" s="3"/>
    </row>
    <row r="483" spans="1:8" ht="20.25" customHeight="1" x14ac:dyDescent="0.25">
      <c r="A483" s="8" t="s">
        <v>396</v>
      </c>
      <c r="B483" s="7">
        <v>1</v>
      </c>
      <c r="C483" s="11" t="s">
        <v>13</v>
      </c>
      <c r="D483" s="76">
        <v>0.5625</v>
      </c>
      <c r="E483" s="8" t="s">
        <v>397</v>
      </c>
      <c r="F483" s="8" t="s">
        <v>86</v>
      </c>
      <c r="G483" s="3" t="s">
        <v>521</v>
      </c>
      <c r="H483" s="3"/>
    </row>
    <row r="484" spans="1:8" ht="20.25" customHeight="1" x14ac:dyDescent="0.25">
      <c r="A484" s="8" t="s">
        <v>396</v>
      </c>
      <c r="B484" s="7">
        <v>1</v>
      </c>
      <c r="C484" s="11" t="s">
        <v>17</v>
      </c>
      <c r="D484" s="76">
        <v>0.4375</v>
      </c>
      <c r="E484" s="8" t="s">
        <v>58</v>
      </c>
      <c r="F484" s="8" t="s">
        <v>12</v>
      </c>
      <c r="G484" s="3" t="s">
        <v>521</v>
      </c>
      <c r="H484" s="3"/>
    </row>
    <row r="485" spans="1:8" ht="20.25" customHeight="1" x14ac:dyDescent="0.25">
      <c r="A485" s="8" t="s">
        <v>396</v>
      </c>
      <c r="B485" s="7">
        <v>1</v>
      </c>
      <c r="C485" s="11" t="s">
        <v>17</v>
      </c>
      <c r="D485" s="76">
        <v>0.64583333333333304</v>
      </c>
      <c r="E485" s="8" t="s">
        <v>241</v>
      </c>
      <c r="F485" s="8" t="s">
        <v>16</v>
      </c>
      <c r="G485" s="3" t="s">
        <v>516</v>
      </c>
      <c r="H485" s="3"/>
    </row>
    <row r="486" spans="1:8" ht="20.25" customHeight="1" x14ac:dyDescent="0.25">
      <c r="A486" s="8" t="s">
        <v>396</v>
      </c>
      <c r="B486" s="7">
        <v>1</v>
      </c>
      <c r="C486" s="11" t="s">
        <v>23</v>
      </c>
      <c r="D486" s="76">
        <v>0.64583333333333304</v>
      </c>
      <c r="E486" s="8" t="s">
        <v>25</v>
      </c>
      <c r="F486" s="8" t="s">
        <v>26</v>
      </c>
      <c r="G486" s="3" t="s">
        <v>519</v>
      </c>
      <c r="H486" s="3"/>
    </row>
    <row r="487" spans="1:8" ht="20.25" customHeight="1" x14ac:dyDescent="0.25">
      <c r="A487" s="8" t="s">
        <v>396</v>
      </c>
      <c r="B487" s="7">
        <v>1</v>
      </c>
      <c r="C487" s="11" t="s">
        <v>29</v>
      </c>
      <c r="D487" s="76">
        <v>0.52083333333333304</v>
      </c>
      <c r="E487" s="8" t="s">
        <v>27</v>
      </c>
      <c r="F487" s="8" t="s">
        <v>28</v>
      </c>
      <c r="G487" s="3" t="s">
        <v>512</v>
      </c>
      <c r="H487" s="3"/>
    </row>
    <row r="488" spans="1:8" ht="20.25" customHeight="1" x14ac:dyDescent="0.25">
      <c r="A488" s="8" t="s">
        <v>396</v>
      </c>
      <c r="B488" s="7">
        <v>1</v>
      </c>
      <c r="C488" s="11" t="s">
        <v>29</v>
      </c>
      <c r="D488" s="76">
        <v>0.60416666666666696</v>
      </c>
      <c r="E488" s="8" t="s">
        <v>75</v>
      </c>
      <c r="F488" s="8" t="s">
        <v>212</v>
      </c>
      <c r="G488" s="3" t="s">
        <v>518</v>
      </c>
      <c r="H488" s="3" t="s">
        <v>529</v>
      </c>
    </row>
    <row r="489" spans="1:8" ht="20.25" customHeight="1" x14ac:dyDescent="0.25">
      <c r="A489" s="8" t="s">
        <v>396</v>
      </c>
      <c r="B489" s="7">
        <v>1</v>
      </c>
      <c r="C489" s="11" t="s">
        <v>39</v>
      </c>
      <c r="D489" s="76">
        <v>0.4375</v>
      </c>
      <c r="E489" s="8" t="s">
        <v>398</v>
      </c>
      <c r="F489" s="8" t="s">
        <v>265</v>
      </c>
      <c r="G489" s="3" t="s">
        <v>520</v>
      </c>
      <c r="H489" s="3"/>
    </row>
    <row r="490" spans="1:8" ht="20.25" customHeight="1" x14ac:dyDescent="0.25">
      <c r="A490" s="8" t="s">
        <v>396</v>
      </c>
      <c r="B490" s="7">
        <v>1</v>
      </c>
      <c r="C490" s="11" t="s">
        <v>39</v>
      </c>
      <c r="D490" s="76">
        <v>0.52083333333333304</v>
      </c>
      <c r="E490" s="8" t="s">
        <v>40</v>
      </c>
      <c r="F490" s="8" t="s">
        <v>41</v>
      </c>
      <c r="G490" s="3" t="s">
        <v>525</v>
      </c>
      <c r="H490" s="3"/>
    </row>
    <row r="491" spans="1:8" ht="20.25" customHeight="1" x14ac:dyDescent="0.25">
      <c r="A491" s="8" t="s">
        <v>396</v>
      </c>
      <c r="B491" s="7">
        <v>1</v>
      </c>
      <c r="C491" s="11" t="s">
        <v>46</v>
      </c>
      <c r="D491" s="76">
        <v>0.52083333333333304</v>
      </c>
      <c r="E491" s="8" t="s">
        <v>44</v>
      </c>
      <c r="F491" s="8" t="s">
        <v>140</v>
      </c>
      <c r="G491" s="3" t="s">
        <v>516</v>
      </c>
      <c r="H491" s="3"/>
    </row>
    <row r="492" spans="1:8" ht="20.25" customHeight="1" x14ac:dyDescent="0.25">
      <c r="A492" s="8" t="s">
        <v>396</v>
      </c>
      <c r="B492" s="7">
        <v>1</v>
      </c>
      <c r="C492" s="11" t="s">
        <v>49</v>
      </c>
      <c r="D492" s="76">
        <v>0.5625</v>
      </c>
      <c r="E492" s="8" t="s">
        <v>51</v>
      </c>
      <c r="F492" s="8" t="s">
        <v>538</v>
      </c>
      <c r="G492" s="3" t="s">
        <v>510</v>
      </c>
      <c r="H492" s="3"/>
    </row>
    <row r="493" spans="1:8" ht="20.25" customHeight="1" x14ac:dyDescent="0.25">
      <c r="A493" s="8" t="s">
        <v>396</v>
      </c>
      <c r="B493" s="7">
        <v>1</v>
      </c>
      <c r="C493" s="11" t="s">
        <v>49</v>
      </c>
      <c r="D493" s="76">
        <v>0.64583333333333304</v>
      </c>
      <c r="E493" s="8" t="s">
        <v>47</v>
      </c>
      <c r="F493" s="8" t="s">
        <v>399</v>
      </c>
      <c r="G493" s="3" t="s">
        <v>512</v>
      </c>
      <c r="H493" s="3"/>
    </row>
    <row r="494" spans="1:8" ht="20.25" customHeight="1" x14ac:dyDescent="0.25">
      <c r="A494" s="8" t="s">
        <v>396</v>
      </c>
      <c r="B494" s="7">
        <v>1</v>
      </c>
      <c r="C494" s="11" t="s">
        <v>60</v>
      </c>
      <c r="D494" s="76">
        <v>0.47916666666666702</v>
      </c>
      <c r="E494" s="8" t="s">
        <v>222</v>
      </c>
      <c r="F494" s="8" t="s">
        <v>117</v>
      </c>
      <c r="G494" s="3" t="s">
        <v>512</v>
      </c>
      <c r="H494" s="3"/>
    </row>
    <row r="495" spans="1:8" ht="20.25" customHeight="1" x14ac:dyDescent="0.25">
      <c r="A495" s="8" t="s">
        <v>396</v>
      </c>
      <c r="B495" s="7">
        <v>1</v>
      </c>
      <c r="C495" s="11" t="s">
        <v>60</v>
      </c>
      <c r="D495" s="76">
        <v>0.52083333333333304</v>
      </c>
      <c r="E495" s="8" t="s">
        <v>329</v>
      </c>
      <c r="F495" s="8" t="s">
        <v>117</v>
      </c>
      <c r="G495" s="3" t="s">
        <v>509</v>
      </c>
      <c r="H495" s="3"/>
    </row>
    <row r="496" spans="1:8" ht="20.25" customHeight="1" x14ac:dyDescent="0.25">
      <c r="A496" s="8" t="s">
        <v>396</v>
      </c>
      <c r="B496" s="7">
        <v>1</v>
      </c>
      <c r="C496" s="11" t="s">
        <v>63</v>
      </c>
      <c r="D496" s="76" t="s">
        <v>508</v>
      </c>
      <c r="E496" s="8" t="s">
        <v>62</v>
      </c>
      <c r="F496" s="8" t="s">
        <v>28</v>
      </c>
      <c r="G496" s="3"/>
      <c r="H496" s="3"/>
    </row>
    <row r="497" spans="1:8" ht="20.25" customHeight="1" x14ac:dyDescent="0.25">
      <c r="A497" s="8" t="s">
        <v>396</v>
      </c>
      <c r="B497" s="7">
        <v>2</v>
      </c>
      <c r="C497" s="11" t="s">
        <v>13</v>
      </c>
      <c r="D497" s="76">
        <v>0.47916666666666702</v>
      </c>
      <c r="E497" s="8" t="s">
        <v>400</v>
      </c>
      <c r="F497" s="8" t="s">
        <v>84</v>
      </c>
      <c r="G497" s="3" t="s">
        <v>513</v>
      </c>
      <c r="H497" s="3"/>
    </row>
    <row r="498" spans="1:8" ht="20.25" customHeight="1" x14ac:dyDescent="0.25">
      <c r="A498" s="8" t="s">
        <v>396</v>
      </c>
      <c r="B498" s="7">
        <v>2</v>
      </c>
      <c r="C498" s="11" t="s">
        <v>17</v>
      </c>
      <c r="D498" s="76">
        <v>0.4375</v>
      </c>
      <c r="E498" s="8" t="s">
        <v>58</v>
      </c>
      <c r="F498" s="8" t="s">
        <v>12</v>
      </c>
      <c r="G498" s="3" t="s">
        <v>521</v>
      </c>
      <c r="H498" s="3"/>
    </row>
    <row r="499" spans="1:8" ht="20.25" customHeight="1" x14ac:dyDescent="0.25">
      <c r="A499" s="8" t="s">
        <v>396</v>
      </c>
      <c r="B499" s="7">
        <v>2</v>
      </c>
      <c r="C499" s="11" t="s">
        <v>17</v>
      </c>
      <c r="D499" s="76">
        <v>0.5625</v>
      </c>
      <c r="E499" s="8" t="s">
        <v>252</v>
      </c>
      <c r="F499" s="8" t="s">
        <v>190</v>
      </c>
      <c r="G499" s="3" t="s">
        <v>518</v>
      </c>
      <c r="H499" s="3"/>
    </row>
    <row r="500" spans="1:8" ht="20.25" customHeight="1" x14ac:dyDescent="0.25">
      <c r="A500" s="8" t="s">
        <v>396</v>
      </c>
      <c r="B500" s="7">
        <v>2</v>
      </c>
      <c r="C500" s="11" t="s">
        <v>23</v>
      </c>
      <c r="D500" s="76">
        <v>0.4375</v>
      </c>
      <c r="E500" s="8" t="s">
        <v>64</v>
      </c>
      <c r="F500" s="8" t="s">
        <v>265</v>
      </c>
      <c r="G500" s="3" t="s">
        <v>520</v>
      </c>
      <c r="H500" s="3"/>
    </row>
    <row r="501" spans="1:8" ht="20.25" customHeight="1" x14ac:dyDescent="0.25">
      <c r="A501" s="8" t="s">
        <v>396</v>
      </c>
      <c r="B501" s="7">
        <v>2</v>
      </c>
      <c r="C501" s="11" t="s">
        <v>29</v>
      </c>
      <c r="D501" s="76">
        <v>0.47916666666666702</v>
      </c>
      <c r="E501" s="8" t="s">
        <v>246</v>
      </c>
      <c r="F501" s="8" t="s">
        <v>200</v>
      </c>
      <c r="G501" s="3" t="s">
        <v>523</v>
      </c>
      <c r="H501" s="3"/>
    </row>
    <row r="502" spans="1:8" ht="20.25" customHeight="1" x14ac:dyDescent="0.25">
      <c r="A502" s="8" t="s">
        <v>396</v>
      </c>
      <c r="B502" s="7">
        <v>2</v>
      </c>
      <c r="C502" s="11" t="s">
        <v>36</v>
      </c>
      <c r="D502" s="76">
        <v>0.47916666666666702</v>
      </c>
      <c r="E502" s="8" t="s">
        <v>112</v>
      </c>
      <c r="F502" s="8" t="s">
        <v>248</v>
      </c>
      <c r="G502" s="3" t="s">
        <v>512</v>
      </c>
      <c r="H502" s="3"/>
    </row>
    <row r="503" spans="1:8" ht="20.25" customHeight="1" x14ac:dyDescent="0.25">
      <c r="A503" s="8" t="s">
        <v>396</v>
      </c>
      <c r="B503" s="7">
        <v>2</v>
      </c>
      <c r="C503" s="11" t="s">
        <v>36</v>
      </c>
      <c r="D503" s="76">
        <v>0.64583333333333304</v>
      </c>
      <c r="E503" s="8" t="s">
        <v>34</v>
      </c>
      <c r="F503" s="8" t="s">
        <v>35</v>
      </c>
      <c r="G503" s="3" t="s">
        <v>511</v>
      </c>
      <c r="H503" s="3"/>
    </row>
    <row r="504" spans="1:8" ht="20.25" customHeight="1" x14ac:dyDescent="0.25">
      <c r="A504" s="8" t="s">
        <v>396</v>
      </c>
      <c r="B504" s="7">
        <v>2</v>
      </c>
      <c r="C504" s="11" t="s">
        <v>39</v>
      </c>
      <c r="D504" s="76">
        <v>0.47916666666666702</v>
      </c>
      <c r="E504" s="8" t="s">
        <v>203</v>
      </c>
      <c r="F504" s="8" t="s">
        <v>204</v>
      </c>
      <c r="G504" s="3" t="s">
        <v>510</v>
      </c>
      <c r="H504" s="3"/>
    </row>
    <row r="505" spans="1:8" ht="20.25" customHeight="1" x14ac:dyDescent="0.25">
      <c r="A505" s="8" t="s">
        <v>396</v>
      </c>
      <c r="B505" s="7">
        <v>2</v>
      </c>
      <c r="C505" s="11" t="s">
        <v>39</v>
      </c>
      <c r="D505" s="76">
        <v>0.5625</v>
      </c>
      <c r="E505" s="8" t="s">
        <v>401</v>
      </c>
      <c r="F505" s="8" t="s">
        <v>265</v>
      </c>
      <c r="G505" s="3" t="s">
        <v>516</v>
      </c>
      <c r="H505" s="3"/>
    </row>
    <row r="506" spans="1:8" ht="20.25" customHeight="1" x14ac:dyDescent="0.25">
      <c r="A506" s="8" t="s">
        <v>396</v>
      </c>
      <c r="B506" s="7">
        <v>2</v>
      </c>
      <c r="C506" s="11" t="s">
        <v>46</v>
      </c>
      <c r="D506" s="76">
        <v>0.5625</v>
      </c>
      <c r="E506" s="8" t="s">
        <v>85</v>
      </c>
      <c r="F506" s="8" t="s">
        <v>249</v>
      </c>
      <c r="G506" s="3" t="s">
        <v>513</v>
      </c>
      <c r="H506" s="3"/>
    </row>
    <row r="507" spans="1:8" ht="20.25" customHeight="1" x14ac:dyDescent="0.25">
      <c r="A507" s="8" t="s">
        <v>396</v>
      </c>
      <c r="B507" s="7">
        <v>2</v>
      </c>
      <c r="C507" s="11" t="s">
        <v>46</v>
      </c>
      <c r="D507" s="76">
        <v>0.60416666666666696</v>
      </c>
      <c r="E507" s="8" t="s">
        <v>402</v>
      </c>
      <c r="F507" s="8" t="s">
        <v>539</v>
      </c>
      <c r="G507" s="3" t="s">
        <v>527</v>
      </c>
      <c r="H507" s="3"/>
    </row>
  </sheetData>
  <sheetProtection autoFilter="0"/>
  <protectedRanges>
    <protectedRange sqref="A2:XFD2" name="Range1"/>
  </protectedRanges>
  <autoFilter ref="A2:H507" xr:uid="{F52A2B28-0534-DC41-9BC5-598C417839F9}">
    <sortState xmlns:xlrd2="http://schemas.microsoft.com/office/spreadsheetml/2017/richdata2" ref="A3:H507">
      <sortCondition ref="A2:A507"/>
    </sortState>
  </autoFilter>
  <mergeCells count="1">
    <mergeCell ref="A1:H1"/>
  </mergeCells>
  <dataValidations count="3">
    <dataValidation type="list" allowBlank="1" showInputMessage="1" showErrorMessage="1" sqref="C508:C1048576" xr:uid="{8DE13690-CB07-42D8-A07E-DA4D69C09941}">
      <formula1>#REF!</formula1>
    </dataValidation>
    <dataValidation type="list" errorStyle="warning" allowBlank="1" showInputMessage="1" showErrorMessage="1" errorTitle="Dikkat" error="Lütfen saati listeden seçiniz!" promptTitle="Dikkat!" prompt="Lütfen saati listeden seçiniz" sqref="D508:D1048576" xr:uid="{93C2241D-18EC-432B-A727-0193FF976F3B}">
      <formula1>#REF!</formula1>
    </dataValidation>
    <dataValidation allowBlank="1" showInputMessage="1" showErrorMessage="1" errorTitle="Lütfen Listeden Bir İsim Seçiniz" sqref="A1 A508:B1048576 E508:F1048576 I1:XFD1048576 A2:H507" xr:uid="{8430A983-A1A2-44A9-AC86-9C821FC3EFF8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ccac72a5-d044-4b65-b234-c161537615c1" xsi:nil="true"/>
    <Invited_Teachers xmlns="ccac72a5-d044-4b65-b234-c161537615c1" xsi:nil="true"/>
    <DefaultSectionNames xmlns="ccac72a5-d044-4b65-b234-c161537615c1" xsi:nil="true"/>
    <NotebookType xmlns="ccac72a5-d044-4b65-b234-c161537615c1" xsi:nil="true"/>
    <FolderType xmlns="ccac72a5-d044-4b65-b234-c161537615c1" xsi:nil="true"/>
    <TeamsChannelId xmlns="ccac72a5-d044-4b65-b234-c161537615c1" xsi:nil="true"/>
    <Invited_Students xmlns="ccac72a5-d044-4b65-b234-c161537615c1" xsi:nil="true"/>
    <IsNotebookLocked xmlns="ccac72a5-d044-4b65-b234-c161537615c1" xsi:nil="true"/>
    <Self_Registration_Enabled xmlns="ccac72a5-d044-4b65-b234-c161537615c1" xsi:nil="true"/>
    <CultureName xmlns="ccac72a5-d044-4b65-b234-c161537615c1" xsi:nil="true"/>
    <Templates xmlns="ccac72a5-d044-4b65-b234-c161537615c1" xsi:nil="true"/>
    <Teachers xmlns="ccac72a5-d044-4b65-b234-c161537615c1">
      <UserInfo>
        <DisplayName/>
        <AccountId xsi:nil="true"/>
        <AccountType/>
      </UserInfo>
    </Teachers>
    <Students xmlns="ccac72a5-d044-4b65-b234-c161537615c1">
      <UserInfo>
        <DisplayName/>
        <AccountId xsi:nil="true"/>
        <AccountType/>
      </UserInfo>
    </Students>
    <Student_Groups xmlns="ccac72a5-d044-4b65-b234-c161537615c1">
      <UserInfo>
        <DisplayName/>
        <AccountId xsi:nil="true"/>
        <AccountType/>
      </UserInfo>
    </Student_Groups>
    <Is_Collaboration_Space_Locked xmlns="ccac72a5-d044-4b65-b234-c161537615c1" xsi:nil="true"/>
    <Has_Teacher_Only_SectionGroup xmlns="ccac72a5-d044-4b65-b234-c161537615c1" xsi:nil="true"/>
    <Owner xmlns="ccac72a5-d044-4b65-b234-c161537615c1">
      <UserInfo>
        <DisplayName/>
        <AccountId xsi:nil="true"/>
        <AccountType/>
      </UserInfo>
    </Owner>
    <_activity xmlns="ccac72a5-d044-4b65-b234-c161537615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0743B3010B44097FEE9D8EF7F1EE5" ma:contentTypeVersion="29" ma:contentTypeDescription="Create a new document." ma:contentTypeScope="" ma:versionID="97a5af69c63334fd00ea22f705fbd543">
  <xsd:schema xmlns:xsd="http://www.w3.org/2001/XMLSchema" xmlns:xs="http://www.w3.org/2001/XMLSchema" xmlns:p="http://schemas.microsoft.com/office/2006/metadata/properties" xmlns:ns3="198ec1b4-01ef-4425-bd8b-ff486ce2c00e" xmlns:ns4="ccac72a5-d044-4b65-b234-c161537615c1" targetNamespace="http://schemas.microsoft.com/office/2006/metadata/properties" ma:root="true" ma:fieldsID="598a91f753993c90d089529982a6529f" ns3:_="" ns4:_="">
    <xsd:import namespace="198ec1b4-01ef-4425-bd8b-ff486ce2c00e"/>
    <xsd:import namespace="ccac72a5-d044-4b65-b234-c161537615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ec1b4-01ef-4425-bd8b-ff486ce2c0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ac72a5-d044-4b65-b234-c16153761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3F536-9B78-4EE8-A8DD-BD7040171E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54CF5-DBA6-4E63-BEEF-23AA408A4161}">
  <ds:schemaRefs>
    <ds:schemaRef ds:uri="http://schemas.microsoft.com/office/2006/metadata/properties"/>
    <ds:schemaRef ds:uri="http://schemas.microsoft.com/office/infopath/2007/PartnerControls"/>
    <ds:schemaRef ds:uri="ccac72a5-d044-4b65-b234-c161537615c1"/>
  </ds:schemaRefs>
</ds:datastoreItem>
</file>

<file path=customXml/itemProps3.xml><?xml version="1.0" encoding="utf-8"?>
<ds:datastoreItem xmlns:ds="http://schemas.openxmlformats.org/officeDocument/2006/customXml" ds:itemID="{4DC24432-D11E-4675-AF3A-27DD3049B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ec1b4-01ef-4425-bd8b-ff486ce2c00e"/>
    <ds:schemaRef ds:uri="ccac72a5-d044-4b65-b234-c16153761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F-Gözetmenlik</vt:lpstr>
      <vt:lpstr>Sayfa1</vt:lpstr>
      <vt:lpstr>BİLGİLER</vt:lpstr>
      <vt:lpstr>SİZDEN NOTLAR</vt:lpstr>
      <vt:lpstr>Gözetmenler</vt:lpstr>
      <vt:lpstr>Sheet1</vt:lpstr>
      <vt:lpstr>F-WEB İLAN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Kullanıcısı</dc:creator>
  <cp:keywords/>
  <dc:description/>
  <cp:lastModifiedBy>Ali KARAKOC</cp:lastModifiedBy>
  <cp:revision/>
  <dcterms:created xsi:type="dcterms:W3CDTF">2017-05-18T12:49:30Z</dcterms:created>
  <dcterms:modified xsi:type="dcterms:W3CDTF">2024-12-26T09:16:39Z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0x0101008530743B3010B44097FEE9D8EF7F1EE5</vt:lpwstr>
  </property>
</Properties>
</file>